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E:\262\Latest Quarter\for ir folder\"/>
    </mc:Choice>
  </mc:AlternateContent>
  <xr:revisionPtr revIDLastSave="0" documentId="13_ncr:1_{B172F25D-98B2-4B37-83E8-84748C3A6F4D}" xr6:coauthVersionLast="47" xr6:coauthVersionMax="47" xr10:uidLastSave="{00000000-0000-0000-0000-000000000000}"/>
  <bookViews>
    <workbookView xWindow="-108" yWindow="-108" windowWidth="23256" windowHeight="12576" tabRatio="744" firstSheet="15" activeTab="15"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Central Europe" sheetId="980" r:id="rId12"/>
    <sheet name="Eastern Europe" sheetId="1019" r:id="rId13"/>
    <sheet name="CE - Austria" sheetId="967" r:id="rId14"/>
    <sheet name="CE - Czech Republic &amp; Slovakia" sheetId="974" r:id="rId15"/>
    <sheet name="CE - Hungary" sheetId="975" r:id="rId16"/>
    <sheet name="CE - Slovenia" sheetId="979" r:id="rId17"/>
    <sheet name="EE - Croatia" sheetId="973" r:id="rId18"/>
    <sheet name="EE - Romania" sheetId="976" r:id="rId19"/>
    <sheet name="EE - Bulgaria" sheetId="972" r:id="rId20"/>
    <sheet name="EE - Bosnia" sheetId="948" r:id="rId21"/>
    <sheet name="EE - Serbia" sheetId="978" r:id="rId22"/>
    <sheet name="Russia" sheetId="977" r:id="rId23"/>
    <sheet name="GCC" sheetId="985" r:id="rId24"/>
    <sheet name="Group Fees" sheetId="1002" r:id="rId25"/>
    <sheet name="Branches" sheetId="1015" r:id="rId26"/>
  </sheets>
  <definedNames>
    <definedName name="_xlnm._FilterDatabase" localSheetId="25" hidden="1">Branches!#REF!</definedName>
    <definedName name="FF">#REF!</definedName>
    <definedName name="_xlnm.Print_Area" localSheetId="7">'Asset Quality - by Division'!$A$2:$M$59</definedName>
    <definedName name="_xlnm.Print_Area" localSheetId="6">'Asset Quality Group'!$A$2:$M$50</definedName>
    <definedName name="_xlnm.Print_Area" localSheetId="3">'Balance Sheet'!$A$2:$M$39</definedName>
    <definedName name="_xlnm.Print_Area" localSheetId="25">Branches!$A$2:$H$31</definedName>
    <definedName name="_xlnm.Print_Area" localSheetId="8">'Capital Position'!$A$2:$J$40</definedName>
    <definedName name="_xlnm.Print_Area" localSheetId="13">'CE - Austria'!$A$2:$M$53</definedName>
    <definedName name="_xlnm.Print_Area" localSheetId="14">'CE - Czech Republic &amp; Slovakia'!$A$2:$M$53</definedName>
    <definedName name="_xlnm.Print_Area" localSheetId="15">'CE - Hungary'!$A$2:$M$53</definedName>
    <definedName name="_xlnm.Print_Area" localSheetId="16">'CE - Slovenia'!$A$2:$M$53</definedName>
    <definedName name="_xlnm.Print_Area" localSheetId="11">'Central Europe'!$A$2:$M$53</definedName>
    <definedName name="_xlnm.Print_Area" localSheetId="12">'Eastern Europe'!$A$2:$M$53</definedName>
    <definedName name="_xlnm.Print_Area" localSheetId="20">'EE - Bosnia'!$A$2:$M$53</definedName>
    <definedName name="_xlnm.Print_Area" localSheetId="19">'EE - Bulgaria'!$A$2:$M$53</definedName>
    <definedName name="_xlnm.Print_Area" localSheetId="17">'EE - Croatia'!$A$2:$M$53</definedName>
    <definedName name="_xlnm.Print_Area" localSheetId="18">'EE - Romania'!$A$2:$M$53</definedName>
    <definedName name="_xlnm.Print_Area" localSheetId="21">'EE - Serbia'!$A$2:$M$53</definedName>
    <definedName name="_xlnm.Print_Area" localSheetId="0">FRONTPAGE!$A$1:$X$59</definedName>
    <definedName name="_xlnm.Print_Area" localSheetId="23">GCC!$A$2:$M$53</definedName>
    <definedName name="_xlnm.Print_Area" localSheetId="10">Germany!$A$2:$M$53</definedName>
    <definedName name="_xlnm.Print_Area" localSheetId="24">'Group Fees'!$A$2:$M$22</definedName>
    <definedName name="_xlnm.Print_Area" localSheetId="4">'Group Shareholder''s Equity &amp; TE'!$A$2:$M$54</definedName>
    <definedName name="_xlnm.Print_Area" localSheetId="5">'Group Shares'!$A$2:$H$29</definedName>
    <definedName name="_xlnm.Print_Area" localSheetId="2">'Income Statement'!$A$2:$M$78</definedName>
    <definedName name="_xlnm.Print_Area" localSheetId="1">Index!$B$1:$E$21</definedName>
    <definedName name="_xlnm.Print_Area" localSheetId="9">Italy!$A$2:$M$53</definedName>
    <definedName name="_xlnm.Print_Area" localSheetId="22">Russia!$A$2:$M$53</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9" i="428" s="1"/>
  <c r="E17" i="428"/>
  <c r="E20" i="428" l="1"/>
  <c r="E21" i="4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<sst xmlns="http://schemas.openxmlformats.org/spreadsheetml/2006/main" count="1358" uniqueCount="262">
  <si>
    <t>q/q</t>
  </si>
  <si>
    <t>y/y</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</si>
  <si>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</si>
  <si>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</si>
  <si>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</si>
  <si>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</si>
  <si>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</si>
  <si>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</si>
  <si>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</si>
  <si>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</si>
  <si>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</si>
  <si>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</si>
  <si>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</si>
  <si>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</si>
  <si>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</si>
  <si>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</si>
  <si>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</si>
  <si>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</si>
  <si>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</si>
  <si>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</si>
  <si>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</si>
  <si>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</si>
  <si>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</si>
  <si>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</si>
  <si>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</si>
  <si>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</si>
  <si>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</si>
  <si>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</si>
  <si>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</si>
  <si>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</si>
  <si>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</si>
  <si>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</si>
  <si>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</si>
  <si>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</si>
  <si>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</si>
  <si>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</si>
  <si>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</si>
  <si>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</si>
  <si>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</si>
  <si>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</si>
  <si>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</si>
  <si>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</si>
  <si>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TOTAL NET COMMISSIONS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</si>
  <si>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</si>
  <si>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</si>
  <si>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</si>
  <si>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</si>
  <si>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</si>
  <si>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</si>
  <si>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</si>
  <si>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</si>
  <si>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</si>
  <si>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</si>
  <si>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</si>
  <si>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</si>
  <si>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</si>
  <si>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</si>
  <si>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</si>
  <si>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</si>
  <si>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</si>
  <si>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</si>
  <si>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</si>
  <si>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</si>
  <si>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</si>
  <si>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</si>
  <si>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</si>
  <si>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</si>
  <si>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</si>
  <si>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</si>
  <si>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</si>
  <si>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</si>
  <si>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</si>
  <si>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</si>
  <si>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</si>
  <si>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</si>
  <si>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</si>
  <si>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</si>
  <si>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</si>
  <si>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</si>
  <si>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</si>
  <si>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</si>
  <si>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</si>
  <si>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</si>
  <si>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Investment fees</t>
  </si>
  <si>
    <t xml:space="preserve">Financing fees </t>
  </si>
  <si>
    <t>Transactional fees</t>
  </si>
  <si>
    <t>Other financial liabilities</t>
  </si>
  <si>
    <t>Common Equity Tier I Capital Transitional (*)</t>
  </si>
  <si>
    <t xml:space="preserve"> </t>
  </si>
  <si>
    <t>1Q</t>
  </si>
  <si>
    <t>2Q</t>
  </si>
  <si>
    <t>3Q</t>
  </si>
  <si>
    <t>4Q</t>
  </si>
  <si>
    <t>EoP number of outstanding shares</t>
  </si>
  <si>
    <t>EoP number of diluted shares</t>
  </si>
  <si>
    <t>o/w DGS</t>
  </si>
  <si>
    <t>o/w Bank levies</t>
  </si>
  <si>
    <t>o/w SRF</t>
  </si>
  <si>
    <t>Deposits from banks</t>
  </si>
  <si>
    <t>Common Equity Tier I Fully Loaded</t>
  </si>
  <si>
    <t>MDA buffer Transitional (CET1 ratio)**</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</si>
  <si>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</si>
  <si>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</si>
  <si>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</si>
  <si>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</si>
  <si>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</si>
  <si>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</si>
  <si>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</si>
  <si>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</si>
  <si>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</si>
  <si>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</si>
  <si>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</si>
  <si>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</si>
  <si>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</si>
  <si>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</si>
  <si>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</si>
  <si>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</si>
  <si>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</si>
  <si>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</si>
  <si>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</si>
  <si>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</si>
  <si>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</si>
  <si>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</si>
  <si>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</si>
  <si>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</si>
  <si>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</si>
  <si>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</si>
  <si>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Central Europe / Eastern Europe Countries</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</si>
  <si>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</si>
  <si>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</si>
  <si>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</si>
  <si>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</si>
  <si>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</si>
  <si>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</si>
  <si>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</si>
  <si>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</si>
  <si>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</si>
  <si>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</si>
  <si>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</si>
  <si>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</si>
  <si>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</si>
  <si>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</si>
  <si>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</si>
  <si>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</si>
  <si>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</si>
  <si>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</si>
  <si>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</si>
  <si>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</si>
  <si>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</si>
  <si>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AuM</t>
  </si>
  <si>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</si>
  <si>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</si>
  <si>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</si>
  <si>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</si>
  <si>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</si>
  <si>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</si>
  <si>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</si>
  <si>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</si>
  <si>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</si>
  <si>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</si>
  <si>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</si>
  <si>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</si>
  <si>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</si>
  <si>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</si>
  <si>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</si>
  <si>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</si>
  <si>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NOTE: «Russia» means «Participation in AO Bank + PCM Russia»</t>
  </si>
  <si>
    <t>Balance Sheet, bn</t>
  </si>
  <si>
    <t>RoAC**</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</si>
  <si>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</si>
  <si>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</si>
  <si>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</si>
  <si>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</si>
  <si>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</si>
  <si>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</si>
  <si>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Client Hedging Fees*</t>
  </si>
  <si>
    <t>n.m.</t>
  </si>
  <si>
    <t>n.m</t>
  </si>
  <si>
    <t>FY22</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</si>
  <si>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</si>
  <si>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</si>
  <si>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</si>
  <si>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</si>
  <si>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t>(***) Net Profit means Stated net profit adjusted for impacts from DTAs tax loss carry forward resulting from sustainability test</t>
  </si>
  <si>
    <t>(**) Reversal of the impact booked in the Income Tax line where applicable</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</si>
  <si>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</si>
  <si>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</si>
  <si>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</si>
  <si>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</si>
  <si>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r>
      <t>RoTE</t>
    </r>
    <r>
      <rPr>
        <b/>
        <vertAlign val="superscript"/>
        <sz val="9"/>
        <rFont val="UniCredit"/>
      </rPr>
      <t>5</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</si>
  <si>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</si>
  <si>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</si>
  <si>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</si>
  <si>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</si>
  <si>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</si>
  <si>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</si>
  <si>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 Stated Net profit: means accounting net profit</t>
  </si>
  <si>
    <t>Net Profit after AT1 / Cashes****</t>
  </si>
  <si>
    <t>(5) RoTE means (i) net profit after AT1/Cashes coupons [as defined above] over (ii) average tangible equity excluding AT1, Cashes &amp; DTA from tax loss carry forward contribution</t>
  </si>
  <si>
    <t>Net Profit after AT1/Cashes*</t>
  </si>
  <si>
    <t>(****) Net Profit after AT1/Cashes: means Net Profit as defined above adjusted for impacts from AT1 and Cashes Coupons. The result is used for cash dividend accrual and Total distribution, as well as RoTE and RoAC calculation</t>
  </si>
  <si>
    <t>(*) Net Profit after AT1/Cashes: means Net Profit as defined in page 3 (Income Statement) adjusted for impacts from AT1 and Cashes charges. The results is used for cash dividend accrual and Total distribution, as well as RoTE and RoAC calculation</t>
  </si>
  <si>
    <t>MDA buffer Fully Loaded (CET1 ratio)**</t>
  </si>
  <si>
    <t>(**) Annualized ratio between (i) Net profit after AT1/Cashes charges minus Excess Capital charge and (ii) Allocated capital</t>
  </si>
  <si>
    <t xml:space="preserve">(*) Retail Branches only; for Western Europe excluding minor premises, Corporate and Private Banking. </t>
  </si>
  <si>
    <t>(*) Starting from 2Q 2020, the capital ratios includes the transitional arrangements related to IFRS9 as per CRR article 473a
(**) in 2Q23, MDA buffer computed considering 9.52% CET1r Requirement and 0.23% AT1 shortfall vs allocable P2R as per Art. 104a(4) CRD</t>
  </si>
  <si>
    <t>1H</t>
  </si>
  <si>
    <t>2022</t>
  </si>
  <si>
    <t>2023</t>
  </si>
  <si>
    <t>1H23</t>
  </si>
  <si>
    <t>1H22</t>
  </si>
  <si>
    <t>-</t>
  </si>
  <si>
    <t>Shareholders' equity as at 31 December 2022</t>
  </si>
  <si>
    <t>Share buyback</t>
  </si>
  <si>
    <t>Dividends and other allocations</t>
  </si>
  <si>
    <t>Equity instruments</t>
  </si>
  <si>
    <t>Change in reserve related coupon on AT1 instruments</t>
  </si>
  <si>
    <t>Change in the valuation reserve relating to the financial assets and liabilities at fair value</t>
  </si>
  <si>
    <t>Change in the valuation of cash flow hedges</t>
  </si>
  <si>
    <t>Exchange differences reserve(*)</t>
  </si>
  <si>
    <t>Other changes</t>
  </si>
  <si>
    <t>Net profit (loss) for the period</t>
  </si>
  <si>
    <t>Shareholders' equity as at 30 June 2023</t>
  </si>
  <si>
    <t>Note:</t>
  </si>
  <si>
    <t>(*) This effect is mainly due to the impact of Russian Ruble for -€629 million, Hungarian Forint for +€86 million and Czech Crown for +€51 million.</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</si>
  <si>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</si>
  <si>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</si>
  <si>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</si>
  <si>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</si>
  <si>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</si>
  <si>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</si>
  <si>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</si>
  <si>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</si>
  <si>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</si>
  <si>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</si>
  <si>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9M</t>
  </si>
  <si>
    <t>FY</t>
  </si>
  <si>
    <t>EoP number of Ordinary Shares</t>
  </si>
  <si>
    <t>(-)Treasury shares (including buyback)</t>
  </si>
  <si>
    <t>(-)Shares held under the CASHES usufruct contract</t>
  </si>
  <si>
    <t>(+)Potentially dilutive shares</t>
  </si>
  <si>
    <t>Average number of outstanding shares (*)</t>
  </si>
  <si>
    <t>Average number of diluted shares (*)</t>
  </si>
  <si>
    <t>*Net of the average number of treasury shares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</si>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</sst>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000_-;\-* #,##0.000_-;_-* &quot;-&quot;??_-;_-@_-"/>
    <numFmt numFmtId="173" formatCode="_(&quot;€&quot;* #,##0.00_);_(&quot;€&quot;* \(#,##0.00\);_(&quot;€&quot;* &quot;-&quot;??_);_(@_)"/>
    <numFmt numFmtId="174" formatCode="_-* #,##0;\-* #,##0;_-* &quot;-&quot;??_-;_-@_-"/>
    <numFmt numFmtId="175" formatCode="\+0.0;\ \-0.0;_-&quot;-&quot;_-"/>
    <numFmt numFmtId="176" formatCode="#,##0;\(#,##0\);\-"/>
    <numFmt numFmtId="177" formatCode="\+#&quot;bp&quot;;\ \-#&quot;bp&quot;"/>
    <numFmt numFmtId="178" formatCode="0.0%;\ \-0.0%;_-&quot;-&quot;_-"/>
    <numFmt numFmtId="179" formatCode="0.00%;\ \-0.00%;_-&quot;-&quot;_-"/>
    <numFmt numFmtId="180" formatCode="#0.0,"/>
    <numFmt numFmtId="181" formatCode="\+0.0&quot; p.p.&quot;;\-0.0&quot; p.p.&quot;;\="/>
    <numFmt numFmtId="182" formatCode="\+#,##0;\-#,##0"/>
    <numFmt numFmtId="183" formatCode="#0,"/>
    <numFmt numFmtId="184" formatCode="#0.0,,"/>
    <numFmt numFmtId="185" formatCode="#,##0,,"/>
    <numFmt numFmtId="186" formatCode="#,##0.0,,"/>
    <numFmt numFmtId="187" formatCode="#,##0_ ;\-#,##0\ "/>
  </numFmts>
  <fonts count="67">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5">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
      <left/>
      <right/>
      <top style="thin">
        <color rgb="FFEA5C4D"/>
      </top>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6" fontId="38" fillId="0" borderId="6" applyNumberFormat="0" applyFill="0" applyProtection="0">
      <alignment horizontal="right" wrapText="1"/>
    </xf>
    <xf numFmtId="0" fontId="4" fillId="0" borderId="0" applyNumberFormat="0" applyFill="0" applyBorder="0" applyAlignment="0" applyProtection="0">
      <alignment vertical="top"/>
      <protection locked="0"/>
    </xf>
    <xf numFmtId="0" fontId="61" fillId="11" borderId="0" applyNumberFormat="0" applyProtection="0">
      <alignment horizontal="right" wrapText="1"/>
    </xf>
  </cellStyleXfs>
  <cellXfs count="524">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2" fillId="0" borderId="0" xfId="0" applyFont="1"/>
    <xf numFmtId="0" fontId="31"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9" fillId="0" borderId="0" xfId="0" applyFont="1" applyFill="1" applyBorder="1" applyAlignment="1" applyProtection="1">
      <alignment vertical="center"/>
    </xf>
    <xf numFmtId="0" fontId="23" fillId="0" borderId="0" xfId="0" applyFont="1" applyProtection="1"/>
    <xf numFmtId="0" fontId="29"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30" fillId="0" borderId="0" xfId="0" applyNumberFormat="1" applyFont="1" applyFill="1" applyBorder="1"/>
    <xf numFmtId="0" fontId="32" fillId="0" borderId="0" xfId="44" applyFont="1"/>
    <xf numFmtId="0" fontId="32" fillId="3" borderId="0" xfId="44" applyFont="1" applyFill="1"/>
    <xf numFmtId="3" fontId="23" fillId="0" borderId="0" xfId="0" applyNumberFormat="1" applyFont="1" applyFill="1" applyBorder="1"/>
    <xf numFmtId="0" fontId="23" fillId="0" borderId="0" xfId="0" applyFont="1" applyFill="1" applyBorder="1"/>
    <xf numFmtId="0" fontId="32" fillId="3" borderId="0" xfId="0" applyFont="1" applyFill="1"/>
    <xf numFmtId="0" fontId="34" fillId="0" borderId="0" xfId="0" applyFont="1"/>
    <xf numFmtId="3" fontId="34" fillId="0" borderId="0" xfId="0" applyNumberFormat="1" applyFont="1" applyFill="1" applyBorder="1" applyAlignment="1" applyProtection="1">
      <alignment horizontal="center" vertical="justify"/>
    </xf>
    <xf numFmtId="0" fontId="23" fillId="3" borderId="0" xfId="0" applyFont="1" applyFill="1"/>
    <xf numFmtId="0" fontId="37"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3" fillId="3" borderId="0" xfId="0" applyFont="1" applyFill="1" applyProtection="1"/>
    <xf numFmtId="0" fontId="32" fillId="0" borderId="0" xfId="0" applyFont="1" applyFill="1"/>
    <xf numFmtId="3" fontId="34" fillId="0" borderId="0" xfId="0" applyNumberFormat="1" applyFont="1" applyFill="1" applyBorder="1" applyAlignment="1" applyProtection="1">
      <alignment horizontal="center" vertical="top"/>
    </xf>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78"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0"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5" fillId="0" borderId="0" xfId="0" applyFont="1" applyFill="1" applyBorder="1" applyAlignment="1" applyProtection="1">
      <alignment horizontal="left" vertical="center" indent="2"/>
    </xf>
    <xf numFmtId="0" fontId="25"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5" fillId="0" borderId="0" xfId="0" applyFont="1" applyFill="1" applyBorder="1" applyAlignment="1" applyProtection="1">
      <alignment vertical="center"/>
    </xf>
    <xf numFmtId="178"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2" fontId="23" fillId="0" borderId="0" xfId="1"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9" fillId="0" borderId="0" xfId="73" applyFont="1" applyFill="1" applyAlignment="1">
      <alignment vertical="center"/>
    </xf>
    <xf numFmtId="3" fontId="39"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7" fillId="4" borderId="0" xfId="11" applyFont="1" applyFill="1"/>
    <xf numFmtId="0" fontId="16" fillId="0" borderId="5" xfId="11" applyFont="1" applyFill="1" applyBorder="1" applyAlignment="1"/>
    <xf numFmtId="0" fontId="16" fillId="4" borderId="5"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179" fontId="23" fillId="0" borderId="0" xfId="8" applyNumberFormat="1" applyFont="1" applyFill="1" applyBorder="1" applyAlignment="1" applyProtection="1">
      <alignment horizontal="center" vertical="center"/>
    </xf>
    <xf numFmtId="0" fontId="25" fillId="0" borderId="0" xfId="73" applyFont="1" applyFill="1" applyBorder="1" applyAlignment="1">
      <alignment horizontal="left" vertical="center" indent="2"/>
    </xf>
    <xf numFmtId="179" fontId="25"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0" fontId="21" fillId="0" borderId="0" xfId="0" applyNumberFormat="1" applyFont="1" applyFill="1" applyAlignment="1">
      <alignment horizontal="center" vertical="center"/>
    </xf>
    <xf numFmtId="178" fontId="25"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5"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1"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2"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4"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5" fillId="0" borderId="0" xfId="31" applyFont="1" applyFill="1" applyBorder="1" applyAlignment="1" applyProtection="1">
      <alignment horizontal="left" vertical="center" indent="1"/>
    </xf>
    <xf numFmtId="0" fontId="25"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9" fillId="0" borderId="0" xfId="0" applyFont="1" applyFill="1" applyBorder="1"/>
    <xf numFmtId="0" fontId="33"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1"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3" fillId="0" borderId="0" xfId="0" applyFont="1" applyBorder="1" applyAlignment="1">
      <alignment vertical="center"/>
    </xf>
    <xf numFmtId="0" fontId="33" fillId="0" borderId="0" xfId="0" applyFont="1" applyFill="1"/>
    <xf numFmtId="0" fontId="33" fillId="0" borderId="0" xfId="0" applyFont="1"/>
    <xf numFmtId="0" fontId="33" fillId="0" borderId="0" xfId="0" applyFont="1" applyFill="1" applyBorder="1"/>
    <xf numFmtId="0" fontId="31" fillId="0" borderId="0" xfId="31" applyFont="1"/>
    <xf numFmtId="0" fontId="32" fillId="0" borderId="0" xfId="31" applyFont="1"/>
    <xf numFmtId="0" fontId="23" fillId="0" borderId="0" xfId="31" applyFont="1" applyAlignment="1" applyProtection="1">
      <alignment vertical="center"/>
    </xf>
    <xf numFmtId="0" fontId="32" fillId="0" borderId="0" xfId="31" applyFont="1" applyAlignment="1">
      <alignment vertical="center"/>
    </xf>
    <xf numFmtId="0" fontId="26" fillId="0" borderId="0" xfId="31" applyFont="1"/>
    <xf numFmtId="0" fontId="21" fillId="0" borderId="0" xfId="31" applyFont="1" applyBorder="1" applyProtection="1"/>
    <xf numFmtId="0" fontId="31" fillId="0" borderId="0" xfId="0" applyFont="1" applyProtection="1"/>
    <xf numFmtId="0" fontId="39"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horizontal="left"/>
    </xf>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42" fillId="3" borderId="0" xfId="0" applyFont="1" applyFill="1" applyBorder="1" applyAlignment="1" applyProtection="1">
      <alignment horizontal="left" vertical="justify" wrapText="1"/>
    </xf>
    <xf numFmtId="0" fontId="26" fillId="0" borderId="0" xfId="0" applyFont="1" applyAlignment="1">
      <alignment vertical="justify"/>
    </xf>
    <xf numFmtId="0" fontId="21" fillId="0" borderId="0" xfId="0" applyFont="1" applyAlignment="1" applyProtection="1">
      <alignment vertical="top"/>
    </xf>
    <xf numFmtId="0" fontId="26"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6"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41" fillId="0" borderId="0" xfId="44" applyFont="1"/>
    <xf numFmtId="0" fontId="36" fillId="0" borderId="0" xfId="44" applyFont="1"/>
    <xf numFmtId="0" fontId="36" fillId="0" borderId="0" xfId="44" applyFont="1" applyAlignment="1">
      <alignment vertical="center"/>
    </xf>
    <xf numFmtId="0" fontId="36" fillId="0" borderId="0" xfId="44" applyFont="1" applyAlignment="1">
      <alignment horizontal="right" vertical="center"/>
    </xf>
    <xf numFmtId="0" fontId="36" fillId="0" borderId="4" xfId="0" applyFont="1" applyBorder="1" applyAlignment="1">
      <alignment horizontal="center" vertical="center"/>
    </xf>
    <xf numFmtId="174" fontId="23"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3" fillId="5" borderId="0" xfId="0" applyFont="1" applyFill="1"/>
    <xf numFmtId="0" fontId="23" fillId="0" borderId="0" xfId="0" applyFont="1" applyAlignment="1">
      <alignment horizontal="center" vertical="center"/>
    </xf>
    <xf numFmtId="0" fontId="47" fillId="3" borderId="7" xfId="0" applyFont="1" applyFill="1" applyBorder="1" applyAlignment="1">
      <alignment vertical="center"/>
    </xf>
    <xf numFmtId="0" fontId="48" fillId="3" borderId="7"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8"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9" xfId="0" quotePrefix="1" applyFont="1" applyBorder="1" applyAlignment="1">
      <alignment horizontal="centerContinuous"/>
    </xf>
    <xf numFmtId="0" fontId="49" fillId="0" borderId="9" xfId="0" applyFont="1" applyBorder="1" applyAlignment="1">
      <alignment horizontal="centerContinuous"/>
    </xf>
    <xf numFmtId="0" fontId="49" fillId="8" borderId="7" xfId="0" applyFont="1" applyFill="1" applyBorder="1" applyAlignment="1">
      <alignment horizontal="center" vertical="center"/>
    </xf>
    <xf numFmtId="0" fontId="49" fillId="0" borderId="7" xfId="0" applyFont="1" applyBorder="1" applyAlignment="1">
      <alignment horizontal="center"/>
    </xf>
    <xf numFmtId="0" fontId="49" fillId="0" borderId="10" xfId="0" applyFont="1" applyBorder="1" applyAlignment="1">
      <alignment horizontal="center"/>
    </xf>
    <xf numFmtId="0" fontId="49" fillId="0" borderId="11" xfId="0" applyFont="1" applyBorder="1" applyAlignment="1">
      <alignment horizontal="center"/>
    </xf>
    <xf numFmtId="0" fontId="21" fillId="8"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50" fillId="3" borderId="7" xfId="0" applyFont="1" applyFill="1" applyBorder="1" applyAlignment="1">
      <alignment vertical="center"/>
    </xf>
    <xf numFmtId="0" fontId="47" fillId="8" borderId="7" xfId="0" applyFont="1" applyFill="1" applyBorder="1" applyAlignment="1">
      <alignment vertical="center"/>
    </xf>
    <xf numFmtId="0" fontId="23" fillId="8" borderId="0" xfId="0" applyFont="1" applyFill="1"/>
    <xf numFmtId="0" fontId="49" fillId="0" borderId="0" xfId="0" applyFont="1" applyBorder="1" applyAlignment="1">
      <alignment horizontal="center"/>
    </xf>
    <xf numFmtId="167" fontId="25" fillId="0" borderId="0" xfId="8" applyNumberFormat="1" applyFont="1" applyFill="1" applyAlignment="1">
      <alignment horizontal="center" vertical="center"/>
    </xf>
    <xf numFmtId="3" fontId="21" fillId="0" borderId="8" xfId="0" applyNumberFormat="1" applyFont="1" applyBorder="1" applyAlignment="1">
      <alignment horizontal="center" vertical="center"/>
    </xf>
    <xf numFmtId="167" fontId="21" fillId="0" borderId="8"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50" fillId="3" borderId="0" xfId="0" applyFont="1" applyFill="1" applyAlignment="1">
      <alignment vertical="center"/>
    </xf>
    <xf numFmtId="0" fontId="53" fillId="8" borderId="7" xfId="0" applyFont="1" applyFill="1" applyBorder="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81" fontId="39"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0" fontId="21" fillId="8" borderId="0" xfId="0" applyNumberFormat="1" applyFont="1" applyFill="1" applyAlignment="1">
      <alignment horizontal="center" vertical="center"/>
    </xf>
    <xf numFmtId="180" fontId="21" fillId="0" borderId="0" xfId="0" applyNumberFormat="1" applyFont="1" applyAlignment="1">
      <alignment horizontal="center" vertical="center"/>
    </xf>
    <xf numFmtId="178" fontId="21" fillId="8" borderId="0" xfId="8" applyNumberFormat="1" applyFont="1" applyFill="1" applyBorder="1" applyAlignment="1" applyProtection="1">
      <alignment horizontal="center" vertical="center"/>
    </xf>
    <xf numFmtId="0" fontId="49" fillId="0" borderId="7" xfId="0" applyFont="1" applyFill="1" applyBorder="1" applyAlignment="1">
      <alignment horizontal="center" vertical="center"/>
    </xf>
    <xf numFmtId="180" fontId="21" fillId="0" borderId="12"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22" fillId="0" borderId="0" xfId="0" applyFont="1" applyAlignment="1" applyProtection="1">
      <alignment horizontal="center"/>
    </xf>
    <xf numFmtId="0" fontId="22" fillId="3" borderId="0" xfId="0" applyFont="1" applyFill="1" applyAlignment="1" applyProtection="1">
      <alignment horizontal="center"/>
    </xf>
    <xf numFmtId="0" fontId="55" fillId="3" borderId="8" xfId="0" applyFont="1" applyFill="1" applyBorder="1" applyAlignment="1">
      <alignment vertical="center"/>
    </xf>
    <xf numFmtId="0" fontId="47" fillId="0" borderId="7" xfId="0" applyFont="1" applyFill="1" applyBorder="1" applyAlignment="1">
      <alignment vertical="center"/>
    </xf>
    <xf numFmtId="0" fontId="21" fillId="0" borderId="8" xfId="0" applyFont="1" applyFill="1" applyBorder="1" applyAlignment="1" applyProtection="1">
      <alignment vertical="center"/>
    </xf>
    <xf numFmtId="0" fontId="34"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6" fillId="0" borderId="0" xfId="0" applyNumberFormat="1" applyFont="1" applyAlignment="1">
      <alignment vertical="justify"/>
    </xf>
    <xf numFmtId="166" fontId="21" fillId="0" borderId="8"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6" fillId="0" borderId="0" xfId="0" applyFont="1" applyAlignment="1">
      <alignment horizontal="right" vertical="justify"/>
    </xf>
    <xf numFmtId="166" fontId="21" fillId="0" borderId="8" xfId="0" applyNumberFormat="1" applyFont="1" applyFill="1" applyBorder="1" applyAlignment="1" applyProtection="1">
      <alignment horizontal="right" vertical="center"/>
    </xf>
    <xf numFmtId="166" fontId="23" fillId="8" borderId="0" xfId="0" applyNumberFormat="1" applyFont="1" applyFill="1" applyBorder="1" applyAlignment="1" applyProtection="1">
      <alignment vertical="center"/>
    </xf>
    <xf numFmtId="0" fontId="26" fillId="8" borderId="0" xfId="0" applyFont="1" applyFill="1" applyAlignment="1">
      <alignment vertical="justify"/>
    </xf>
    <xf numFmtId="166" fontId="23" fillId="8" borderId="0" xfId="0" applyNumberFormat="1" applyFont="1" applyFill="1" applyBorder="1" applyAlignment="1" applyProtection="1">
      <alignment horizontal="right" vertical="center"/>
    </xf>
    <xf numFmtId="0" fontId="26" fillId="8" borderId="0" xfId="0" applyFont="1" applyFill="1" applyAlignment="1">
      <alignment horizontal="right" vertical="justify"/>
    </xf>
    <xf numFmtId="166" fontId="21" fillId="8" borderId="8" xfId="0" applyNumberFormat="1" applyFont="1" applyFill="1" applyBorder="1" applyAlignment="1" applyProtection="1">
      <alignment horizontal="right" vertical="center"/>
    </xf>
    <xf numFmtId="0" fontId="49" fillId="0" borderId="7"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3" fillId="0" borderId="7" xfId="0" applyFont="1" applyFill="1" applyBorder="1" applyAlignment="1">
      <alignment vertical="center"/>
    </xf>
    <xf numFmtId="0" fontId="53" fillId="0" borderId="0" xfId="0" applyFont="1" applyFill="1" applyAlignment="1">
      <alignment vertical="center"/>
    </xf>
    <xf numFmtId="0" fontId="47" fillId="8"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8" xfId="0" applyNumberFormat="1" applyFont="1" applyFill="1" applyBorder="1" applyAlignment="1" applyProtection="1">
      <alignment horizontal="center" vertical="center"/>
    </xf>
    <xf numFmtId="178" fontId="21" fillId="0" borderId="8" xfId="8" applyNumberFormat="1" applyFont="1" applyFill="1" applyBorder="1" applyAlignment="1" applyProtection="1">
      <alignment horizontal="center" vertical="center"/>
    </xf>
    <xf numFmtId="178" fontId="21" fillId="0" borderId="13" xfId="8" applyNumberFormat="1" applyFont="1" applyFill="1" applyBorder="1" applyAlignment="1" applyProtection="1">
      <alignment horizontal="center" vertical="center"/>
    </xf>
    <xf numFmtId="0" fontId="21" fillId="3" borderId="8"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3" fillId="8" borderId="0" xfId="44" applyFont="1" applyFill="1" applyProtection="1"/>
    <xf numFmtId="0" fontId="23" fillId="8" borderId="0" xfId="0" applyFont="1" applyFill="1" applyProtection="1"/>
    <xf numFmtId="179" fontId="25"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178" fontId="23" fillId="8" borderId="0" xfId="8" applyNumberFormat="1" applyFont="1" applyFill="1" applyBorder="1" applyAlignment="1" applyProtection="1">
      <alignment horizontal="center" vertical="center"/>
    </xf>
    <xf numFmtId="180" fontId="23" fillId="8" borderId="0" xfId="0" applyNumberFormat="1" applyFont="1" applyFill="1" applyBorder="1" applyAlignment="1" applyProtection="1">
      <alignment horizontal="center" vertical="center"/>
    </xf>
    <xf numFmtId="0" fontId="57" fillId="0" borderId="8" xfId="0" applyFont="1" applyBorder="1" applyAlignment="1">
      <alignment vertical="center"/>
    </xf>
    <xf numFmtId="3" fontId="22" fillId="0" borderId="8" xfId="0" applyNumberFormat="1" applyFont="1" applyFill="1" applyBorder="1" applyAlignment="1" applyProtection="1">
      <alignment horizontal="center" vertical="center"/>
    </xf>
    <xf numFmtId="167" fontId="21" fillId="0" borderId="8" xfId="8" applyNumberFormat="1" applyFont="1" applyFill="1" applyBorder="1" applyAlignment="1" applyProtection="1">
      <alignment horizontal="center" vertical="center"/>
    </xf>
    <xf numFmtId="0" fontId="23" fillId="8" borderId="0" xfId="0" applyFont="1" applyFill="1" applyBorder="1" applyProtection="1"/>
    <xf numFmtId="180" fontId="21" fillId="8" borderId="12"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78" fontId="39" fillId="0" borderId="0" xfId="8" applyNumberFormat="1" applyFont="1" applyFill="1" applyBorder="1" applyAlignment="1" applyProtection="1">
      <alignment horizontal="center" vertical="center"/>
    </xf>
    <xf numFmtId="181" fontId="25" fillId="0" borderId="0" xfId="8" applyNumberFormat="1" applyFont="1" applyFill="1" applyBorder="1" applyAlignment="1" applyProtection="1">
      <alignment horizontal="center" vertical="center"/>
    </xf>
    <xf numFmtId="178" fontId="39" fillId="0" borderId="8" xfId="8" applyNumberFormat="1" applyFont="1" applyFill="1" applyBorder="1" applyAlignment="1" applyProtection="1">
      <alignment horizontal="center" vertical="center"/>
    </xf>
    <xf numFmtId="181" fontId="39" fillId="0" borderId="8" xfId="8" applyNumberFormat="1" applyFont="1" applyFill="1" applyBorder="1" applyAlignment="1" applyProtection="1">
      <alignment horizontal="center" vertical="center"/>
    </xf>
    <xf numFmtId="181" fontId="39" fillId="0" borderId="13" xfId="8" applyNumberFormat="1" applyFont="1" applyFill="1" applyBorder="1" applyAlignment="1" applyProtection="1">
      <alignment horizontal="center" vertical="center"/>
    </xf>
    <xf numFmtId="0" fontId="49" fillId="9" borderId="7" xfId="0" applyFont="1" applyFill="1" applyBorder="1" applyAlignment="1">
      <alignment horizontal="center"/>
    </xf>
    <xf numFmtId="0" fontId="21" fillId="9" borderId="0" xfId="0" applyFont="1" applyFill="1" applyAlignment="1">
      <alignment horizontal="center"/>
    </xf>
    <xf numFmtId="0" fontId="47" fillId="9" borderId="7" xfId="0" applyFont="1" applyFill="1" applyBorder="1" applyAlignment="1">
      <alignment vertical="center"/>
    </xf>
    <xf numFmtId="0" fontId="23" fillId="9" borderId="0" xfId="0" applyFont="1" applyFill="1"/>
    <xf numFmtId="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53" fillId="9" borderId="7" xfId="0" applyFont="1" applyFill="1" applyBorder="1" applyAlignment="1">
      <alignment vertical="center"/>
    </xf>
    <xf numFmtId="0" fontId="47" fillId="9" borderId="0" xfId="0" applyFont="1" applyFill="1" applyAlignment="1">
      <alignment vertical="center"/>
    </xf>
    <xf numFmtId="0" fontId="53"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0" fontId="21" fillId="9" borderId="0" xfId="0" applyNumberFormat="1" applyFont="1" applyFill="1" applyAlignment="1">
      <alignment horizontal="center" vertical="center"/>
    </xf>
    <xf numFmtId="178"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7" fillId="9" borderId="0" xfId="0" applyFont="1" applyFill="1" applyBorder="1" applyAlignment="1">
      <alignment vertical="center"/>
    </xf>
    <xf numFmtId="0" fontId="23" fillId="9" borderId="0" xfId="0" applyFont="1" applyFill="1" applyProtection="1"/>
    <xf numFmtId="180" fontId="23" fillId="9" borderId="0" xfId="0" applyNumberFormat="1" applyFont="1" applyFill="1" applyBorder="1" applyAlignment="1" applyProtection="1">
      <alignment horizontal="center" vertical="center"/>
    </xf>
    <xf numFmtId="180" fontId="21" fillId="9" borderId="12"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vertical="center"/>
    </xf>
    <xf numFmtId="166" fontId="26" fillId="9" borderId="0" xfId="0" applyNumberFormat="1" applyFont="1" applyFill="1" applyAlignment="1">
      <alignment vertical="justify"/>
    </xf>
    <xf numFmtId="166" fontId="21" fillId="9" borderId="8" xfId="0" applyNumberFormat="1" applyFont="1" applyFill="1" applyBorder="1" applyAlignment="1" applyProtection="1">
      <alignment vertical="center"/>
    </xf>
    <xf numFmtId="0" fontId="43" fillId="9" borderId="0" xfId="0" applyFont="1" applyFill="1" applyBorder="1" applyAlignment="1" applyProtection="1">
      <alignment horizontal="left" vertical="justify" wrapText="1"/>
    </xf>
    <xf numFmtId="174" fontId="21" fillId="9" borderId="0" xfId="0" applyNumberFormat="1" applyFont="1" applyFill="1" applyBorder="1" applyAlignment="1" applyProtection="1">
      <alignment horizontal="center" vertical="center"/>
    </xf>
    <xf numFmtId="0" fontId="55" fillId="9" borderId="8" xfId="0" applyFont="1" applyFill="1" applyBorder="1" applyAlignment="1">
      <alignment vertical="center"/>
    </xf>
    <xf numFmtId="0" fontId="55" fillId="9" borderId="0" xfId="0" applyFont="1" applyFill="1" applyBorder="1" applyAlignment="1">
      <alignment vertical="center"/>
    </xf>
    <xf numFmtId="174" fontId="23" fillId="9" borderId="0" xfId="0" applyNumberFormat="1" applyFont="1" applyFill="1" applyBorder="1" applyAlignment="1" applyProtection="1">
      <alignment vertical="center"/>
    </xf>
    <xf numFmtId="0" fontId="23" fillId="9" borderId="0" xfId="44" applyFont="1" applyFill="1" applyProtection="1"/>
    <xf numFmtId="178" fontId="25"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3" fontId="21" fillId="9" borderId="8"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3" fillId="9" borderId="0" xfId="8" applyNumberFormat="1" applyFont="1" applyFill="1" applyProtection="1"/>
    <xf numFmtId="166" fontId="21" fillId="9" borderId="0" xfId="0" applyNumberFormat="1" applyFont="1" applyFill="1" applyBorder="1" applyAlignment="1" applyProtection="1">
      <alignment horizontal="center" vertical="center"/>
    </xf>
    <xf numFmtId="0" fontId="49" fillId="9" borderId="9" xfId="0" applyFont="1" applyFill="1" applyBorder="1" applyAlignment="1">
      <alignment horizontal="centerContinuous"/>
    </xf>
    <xf numFmtId="178" fontId="23" fillId="9" borderId="0" xfId="8" applyNumberFormat="1" applyFont="1" applyFill="1" applyBorder="1" applyAlignment="1" applyProtection="1">
      <alignment horizontal="center" vertical="center"/>
    </xf>
    <xf numFmtId="178" fontId="21" fillId="9" borderId="8" xfId="8" applyNumberFormat="1" applyFont="1" applyFill="1" applyBorder="1" applyAlignment="1" applyProtection="1">
      <alignment horizontal="center" vertical="center"/>
    </xf>
    <xf numFmtId="178" fontId="21" fillId="9" borderId="13" xfId="8" applyNumberFormat="1" applyFont="1" applyFill="1" applyBorder="1" applyAlignment="1" applyProtection="1">
      <alignment horizontal="center" vertical="center"/>
    </xf>
    <xf numFmtId="179" fontId="25"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3" fillId="8" borderId="0" xfId="0" applyFont="1" applyFill="1" applyBorder="1" applyAlignment="1" applyProtection="1">
      <alignment vertical="center"/>
    </xf>
    <xf numFmtId="183" fontId="23" fillId="0" borderId="0" xfId="0" applyNumberFormat="1" applyFont="1" applyAlignment="1">
      <alignment horizontal="center" vertical="center"/>
    </xf>
    <xf numFmtId="183" fontId="23" fillId="9" borderId="0" xfId="0" applyNumberFormat="1" applyFont="1" applyFill="1" applyAlignment="1">
      <alignment horizontal="center" vertical="center"/>
    </xf>
    <xf numFmtId="183" fontId="21" fillId="0" borderId="8" xfId="0" applyNumberFormat="1" applyFont="1" applyBorder="1" applyAlignment="1">
      <alignment horizontal="center" vertical="center"/>
    </xf>
    <xf numFmtId="183" fontId="21" fillId="9" borderId="8" xfId="0" applyNumberFormat="1" applyFont="1" applyFill="1" applyBorder="1" applyAlignment="1">
      <alignment horizontal="center" vertical="center"/>
    </xf>
    <xf numFmtId="183" fontId="21" fillId="0" borderId="0" xfId="0" applyNumberFormat="1" applyFont="1" applyAlignment="1">
      <alignment horizontal="center" vertical="center"/>
    </xf>
    <xf numFmtId="183" fontId="21" fillId="9" borderId="0" xfId="0" applyNumberFormat="1" applyFont="1" applyFill="1" applyAlignment="1">
      <alignment horizontal="center" vertical="center"/>
    </xf>
    <xf numFmtId="0" fontId="47" fillId="10" borderId="7" xfId="0" applyFont="1" applyFill="1" applyBorder="1" applyAlignment="1">
      <alignment vertical="center"/>
    </xf>
    <xf numFmtId="0" fontId="23" fillId="10" borderId="0" xfId="0" applyFont="1" applyFill="1"/>
    <xf numFmtId="0" fontId="21" fillId="10" borderId="0" xfId="0" applyFont="1" applyFill="1" applyAlignment="1">
      <alignment horizontal="center"/>
    </xf>
    <xf numFmtId="183" fontId="23" fillId="10" borderId="0" xfId="0" applyNumberFormat="1" applyFont="1" applyFill="1" applyAlignment="1">
      <alignment horizontal="center" vertical="center"/>
    </xf>
    <xf numFmtId="183" fontId="21" fillId="10" borderId="8" xfId="0" applyNumberFormat="1" applyFont="1" applyFill="1" applyBorder="1" applyAlignment="1">
      <alignment horizontal="center" vertical="center"/>
    </xf>
    <xf numFmtId="183"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0"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78"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7" fillId="10" borderId="0" xfId="0" applyFont="1" applyFill="1" applyBorder="1" applyAlignment="1">
      <alignment vertical="center"/>
    </xf>
    <xf numFmtId="0" fontId="23" fillId="10" borderId="0" xfId="0" applyFont="1" applyFill="1" applyProtection="1"/>
    <xf numFmtId="180" fontId="23" fillId="10" borderId="0" xfId="0" applyNumberFormat="1" applyFont="1" applyFill="1" applyBorder="1" applyAlignment="1" applyProtection="1">
      <alignment horizontal="center" vertical="center"/>
    </xf>
    <xf numFmtId="180" fontId="21" fillId="10" borderId="12"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1" fillId="10" borderId="8" xfId="0" applyNumberFormat="1" applyFont="1" applyFill="1" applyBorder="1" applyAlignment="1" applyProtection="1">
      <alignment vertical="center"/>
    </xf>
    <xf numFmtId="166" fontId="26" fillId="10" borderId="0" xfId="0" applyNumberFormat="1" applyFont="1" applyFill="1" applyAlignment="1">
      <alignment vertical="justify"/>
    </xf>
    <xf numFmtId="0" fontId="43" fillId="10" borderId="0" xfId="0" applyFont="1" applyFill="1" applyBorder="1" applyAlignment="1" applyProtection="1">
      <alignment horizontal="left" vertical="justify" wrapText="1"/>
    </xf>
    <xf numFmtId="174" fontId="21" fillId="10" borderId="0" xfId="0" applyNumberFormat="1" applyFont="1" applyFill="1" applyBorder="1" applyAlignment="1" applyProtection="1">
      <alignment horizontal="center" vertical="center"/>
    </xf>
    <xf numFmtId="0" fontId="55" fillId="10" borderId="8" xfId="0" applyFont="1" applyFill="1" applyBorder="1" applyAlignment="1">
      <alignment vertical="center"/>
    </xf>
    <xf numFmtId="0" fontId="55" fillId="10" borderId="0" xfId="0" applyFont="1" applyFill="1" applyBorder="1" applyAlignment="1">
      <alignment vertical="center"/>
    </xf>
    <xf numFmtId="0" fontId="23" fillId="10" borderId="0" xfId="44" applyFont="1" applyFill="1" applyProtection="1"/>
    <xf numFmtId="178" fontId="25"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8"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178" fontId="23" fillId="10" borderId="0" xfId="8" applyNumberFormat="1" applyFont="1" applyFill="1" applyBorder="1" applyAlignment="1" applyProtection="1">
      <alignment horizontal="center" vertical="center"/>
    </xf>
    <xf numFmtId="178" fontId="21" fillId="10" borderId="8" xfId="8" applyNumberFormat="1" applyFont="1" applyFill="1" applyBorder="1" applyAlignment="1" applyProtection="1">
      <alignment horizontal="center" vertical="center"/>
    </xf>
    <xf numFmtId="178" fontId="21" fillId="10" borderId="13" xfId="8" applyNumberFormat="1" applyFont="1" applyFill="1" applyBorder="1" applyAlignment="1" applyProtection="1">
      <alignment horizontal="center" vertical="center"/>
    </xf>
    <xf numFmtId="179" fontId="25"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49" fillId="10" borderId="7" xfId="0" applyFont="1" applyFill="1" applyBorder="1" applyAlignment="1">
      <alignment horizontal="center"/>
    </xf>
    <xf numFmtId="0" fontId="49" fillId="10" borderId="9"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3" fillId="10" borderId="7" xfId="0" applyFont="1" applyFill="1" applyBorder="1" applyAlignment="1">
      <alignment vertical="center"/>
    </xf>
    <xf numFmtId="0" fontId="53" fillId="10" borderId="0" xfId="0" applyFont="1" applyFill="1" applyAlignment="1">
      <alignment vertical="center"/>
    </xf>
    <xf numFmtId="3" fontId="23" fillId="10" borderId="0" xfId="73" applyNumberFormat="1" applyFont="1" applyFill="1" applyBorder="1" applyAlignment="1">
      <alignment horizontal="center" vertical="center"/>
    </xf>
    <xf numFmtId="3" fontId="25" fillId="10" borderId="0" xfId="73" applyNumberFormat="1" applyFont="1" applyFill="1" applyBorder="1" applyAlignment="1">
      <alignment horizontal="center" vertical="center"/>
    </xf>
    <xf numFmtId="3" fontId="22" fillId="10" borderId="8" xfId="0" applyNumberFormat="1" applyFont="1" applyFill="1" applyBorder="1" applyAlignment="1" applyProtection="1">
      <alignment horizontal="center" vertical="center"/>
    </xf>
    <xf numFmtId="184" fontId="21" fillId="0" borderId="0" xfId="0" applyNumberFormat="1" applyFont="1" applyFill="1" applyAlignment="1">
      <alignment horizontal="center" vertical="center"/>
    </xf>
    <xf numFmtId="184" fontId="21" fillId="8" borderId="0" xfId="0" applyNumberFormat="1" applyFont="1" applyFill="1" applyAlignment="1">
      <alignment horizontal="center" vertical="center"/>
    </xf>
    <xf numFmtId="184" fontId="21" fillId="10" borderId="0" xfId="0" applyNumberFormat="1" applyFont="1" applyFill="1" applyAlignment="1">
      <alignment horizontal="center" vertical="center"/>
    </xf>
    <xf numFmtId="184" fontId="21" fillId="9" borderId="0" xfId="0" applyNumberFormat="1" applyFont="1" applyFill="1" applyAlignment="1">
      <alignment horizontal="center" vertical="center"/>
    </xf>
    <xf numFmtId="166" fontId="21" fillId="10" borderId="8" xfId="0" applyNumberFormat="1" applyFont="1" applyFill="1" applyBorder="1" applyAlignment="1" applyProtection="1">
      <alignment horizontal="center" vertical="center"/>
    </xf>
    <xf numFmtId="166" fontId="21" fillId="0" borderId="8" xfId="0" applyNumberFormat="1" applyFont="1" applyFill="1" applyBorder="1" applyAlignment="1" applyProtection="1">
      <alignment horizontal="center" vertical="center"/>
    </xf>
    <xf numFmtId="166" fontId="21" fillId="0" borderId="8"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8"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5" fontId="21" fillId="8" borderId="0" xfId="0" applyNumberFormat="1" applyFont="1" applyFill="1" applyAlignment="1">
      <alignment horizontal="center" vertical="center"/>
    </xf>
    <xf numFmtId="166" fontId="23" fillId="8" borderId="0" xfId="0" applyNumberFormat="1" applyFont="1" applyFill="1" applyAlignment="1">
      <alignment horizontal="center" vertical="center"/>
    </xf>
    <xf numFmtId="166" fontId="21" fillId="8" borderId="8" xfId="0" applyNumberFormat="1" applyFont="1" applyFill="1" applyBorder="1" applyAlignment="1">
      <alignment horizontal="center" vertical="center"/>
    </xf>
    <xf numFmtId="186" fontId="21" fillId="8" borderId="0" xfId="0" applyNumberFormat="1" applyFont="1" applyFill="1" applyAlignment="1">
      <alignment horizontal="center" vertical="center"/>
    </xf>
    <xf numFmtId="186" fontId="21" fillId="0" borderId="0" xfId="0" applyNumberFormat="1" applyFont="1" applyFill="1" applyAlignment="1">
      <alignment horizontal="center" vertical="center"/>
    </xf>
    <xf numFmtId="186" fontId="21" fillId="0" borderId="0" xfId="8" applyNumberFormat="1" applyFont="1" applyFill="1" applyAlignment="1">
      <alignment horizontal="center" vertical="center"/>
    </xf>
    <xf numFmtId="186" fontId="23" fillId="0" borderId="0" xfId="0" applyNumberFormat="1" applyFont="1"/>
    <xf numFmtId="166" fontId="23" fillId="9" borderId="0" xfId="0" applyNumberFormat="1" applyFont="1" applyFill="1" applyAlignment="1">
      <alignment horizontal="center" vertical="center"/>
    </xf>
    <xf numFmtId="166" fontId="21" fillId="9" borderId="8" xfId="0" applyNumberFormat="1" applyFont="1" applyFill="1" applyBorder="1" applyAlignment="1">
      <alignment horizontal="center" vertical="center"/>
    </xf>
    <xf numFmtId="186" fontId="21" fillId="9" borderId="0" xfId="0" applyNumberFormat="1" applyFont="1" applyFill="1" applyAlignment="1">
      <alignment horizontal="center" vertical="center"/>
    </xf>
    <xf numFmtId="166" fontId="23" fillId="10" borderId="0" xfId="0" applyNumberFormat="1" applyFont="1" applyFill="1" applyAlignment="1">
      <alignment horizontal="center" vertical="center"/>
    </xf>
    <xf numFmtId="166" fontId="21" fillId="10" borderId="8" xfId="0" applyNumberFormat="1" applyFont="1" applyFill="1" applyBorder="1" applyAlignment="1">
      <alignment horizontal="center" vertical="center"/>
    </xf>
    <xf numFmtId="186" fontId="21" fillId="10" borderId="0" xfId="0" applyNumberFormat="1" applyFont="1" applyFill="1" applyAlignment="1">
      <alignment horizontal="center" vertical="center"/>
    </xf>
    <xf numFmtId="166" fontId="21" fillId="9" borderId="8"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8"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66" fontId="21" fillId="10" borderId="8" xfId="44" applyNumberFormat="1" applyFont="1" applyFill="1" applyBorder="1" applyAlignment="1" applyProtection="1">
      <alignment horizontal="center" vertical="center"/>
    </xf>
    <xf numFmtId="166" fontId="21" fillId="9" borderId="8" xfId="44" applyNumberFormat="1" applyFont="1" applyFill="1" applyBorder="1" applyAlignment="1" applyProtection="1">
      <alignment horizontal="center" vertical="center"/>
    </xf>
    <xf numFmtId="186" fontId="23" fillId="8" borderId="0" xfId="0" applyNumberFormat="1" applyFont="1" applyFill="1" applyAlignment="1">
      <alignment horizontal="center" vertical="center"/>
    </xf>
    <xf numFmtId="186" fontId="23" fillId="0" borderId="0" xfId="0" applyNumberFormat="1" applyFont="1" applyFill="1" applyAlignment="1">
      <alignment horizontal="center" vertical="center"/>
    </xf>
    <xf numFmtId="185" fontId="21" fillId="0" borderId="0" xfId="0" applyNumberFormat="1" applyFont="1" applyFill="1" applyAlignment="1">
      <alignment horizontal="center" vertical="center"/>
    </xf>
    <xf numFmtId="186" fontId="23" fillId="0" borderId="0" xfId="0" applyNumberFormat="1" applyFont="1" applyFill="1" applyBorder="1" applyAlignment="1" applyProtection="1">
      <alignment horizontal="center" vertical="center"/>
    </xf>
    <xf numFmtId="186" fontId="25" fillId="0" borderId="0" xfId="0" applyNumberFormat="1" applyFont="1" applyFill="1" applyBorder="1" applyAlignment="1" applyProtection="1">
      <alignment horizontal="center" vertical="center"/>
    </xf>
    <xf numFmtId="186" fontId="23" fillId="9" borderId="0" xfId="0" applyNumberFormat="1" applyFont="1" applyFill="1" applyAlignment="1">
      <alignment horizontal="center" vertical="center"/>
    </xf>
    <xf numFmtId="185" fontId="21" fillId="9" borderId="0" xfId="0" applyNumberFormat="1" applyFont="1" applyFill="1" applyAlignment="1">
      <alignment horizontal="center" vertical="center"/>
    </xf>
    <xf numFmtId="186" fontId="23" fillId="10" borderId="0" xfId="0" applyNumberFormat="1" applyFont="1" applyFill="1" applyAlignment="1">
      <alignment horizontal="center" vertical="center"/>
    </xf>
    <xf numFmtId="185" fontId="21" fillId="10" borderId="0" xfId="0" applyNumberFormat="1" applyFont="1" applyFill="1" applyAlignment="1">
      <alignment horizontal="center" vertical="center"/>
    </xf>
    <xf numFmtId="186" fontId="23" fillId="10" borderId="0" xfId="0" applyNumberFormat="1" applyFont="1" applyFill="1" applyBorder="1" applyAlignment="1" applyProtection="1">
      <alignment horizontal="center" vertical="center"/>
    </xf>
    <xf numFmtId="186" fontId="25" fillId="10" borderId="0" xfId="0" applyNumberFormat="1" applyFont="1" applyFill="1" applyBorder="1" applyAlignment="1" applyProtection="1">
      <alignment horizontal="center" vertical="center"/>
    </xf>
    <xf numFmtId="179" fontId="23" fillId="10" borderId="0" xfId="31" applyNumberFormat="1" applyFont="1" applyFill="1" applyBorder="1" applyAlignment="1">
      <alignment horizontal="center" vertical="center"/>
    </xf>
    <xf numFmtId="179" fontId="23" fillId="10" borderId="0" xfId="8" applyNumberFormat="1" applyFont="1" applyFill="1" applyBorder="1" applyAlignment="1" applyProtection="1">
      <alignment horizontal="center" vertical="center"/>
    </xf>
    <xf numFmtId="166" fontId="21" fillId="8"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78" fontId="25" fillId="8" borderId="0" xfId="8" applyNumberFormat="1" applyFont="1" applyFill="1" applyBorder="1" applyAlignment="1" applyProtection="1">
      <alignment horizontal="center" vertical="center"/>
    </xf>
    <xf numFmtId="166" fontId="21" fillId="8" borderId="8"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1" fillId="8" borderId="8" xfId="44" applyNumberFormat="1" applyFont="1" applyFill="1" applyBorder="1" applyAlignment="1" applyProtection="1">
      <alignment horizontal="center" vertical="center"/>
    </xf>
    <xf numFmtId="178" fontId="21" fillId="8" borderId="8" xfId="8" applyNumberFormat="1" applyFont="1" applyFill="1" applyBorder="1" applyAlignment="1" applyProtection="1">
      <alignment horizontal="center" vertical="center"/>
    </xf>
    <xf numFmtId="178" fontId="21" fillId="8" borderId="13" xfId="8" applyNumberFormat="1" applyFont="1" applyFill="1" applyBorder="1" applyAlignment="1" applyProtection="1">
      <alignment horizontal="center" vertical="center"/>
    </xf>
    <xf numFmtId="0" fontId="57" fillId="8" borderId="8" xfId="0" applyFont="1" applyFill="1" applyBorder="1" applyAlignment="1">
      <alignment vertical="center"/>
    </xf>
    <xf numFmtId="3" fontId="21" fillId="8" borderId="8"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right" vertical="center"/>
    </xf>
    <xf numFmtId="0" fontId="26" fillId="0" borderId="0" xfId="0" applyFont="1" applyBorder="1" applyAlignment="1">
      <alignment vertical="justify"/>
    </xf>
    <xf numFmtId="166" fontId="21" fillId="0"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166" fontId="21" fillId="9" borderId="0" xfId="0" applyNumberFormat="1" applyFont="1" applyFill="1" applyBorder="1" applyAlignment="1" applyProtection="1">
      <alignment vertical="center"/>
    </xf>
    <xf numFmtId="0" fontId="57" fillId="0" borderId="8" xfId="0" applyFont="1" applyFill="1" applyBorder="1" applyAlignment="1">
      <alignment vertical="center"/>
    </xf>
    <xf numFmtId="0" fontId="59" fillId="0" borderId="0" xfId="0" applyFont="1"/>
    <xf numFmtId="187" fontId="21" fillId="0" borderId="8" xfId="0" applyNumberFormat="1" applyFont="1" applyFill="1" applyBorder="1" applyAlignment="1" applyProtection="1">
      <alignment vertical="center"/>
    </xf>
    <xf numFmtId="187" fontId="23" fillId="0" borderId="0" xfId="0" applyNumberFormat="1" applyFont="1" applyFill="1" applyBorder="1" applyAlignment="1" applyProtection="1">
      <alignment vertical="center"/>
    </xf>
    <xf numFmtId="187"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4" fillId="0" borderId="0" xfId="0" applyFont="1" applyAlignment="1"/>
    <xf numFmtId="0" fontId="23" fillId="0" borderId="0" xfId="0" applyFont="1" applyBorder="1" applyAlignment="1"/>
    <xf numFmtId="0" fontId="23" fillId="0" borderId="0" xfId="0" applyFont="1" applyFill="1" applyAlignment="1"/>
    <xf numFmtId="0" fontId="21" fillId="0" borderId="0" xfId="31" applyFont="1" applyFill="1" applyAlignment="1" applyProtection="1"/>
    <xf numFmtId="0" fontId="21" fillId="0" borderId="0" xfId="31" applyFont="1" applyFill="1" applyAlignment="1" applyProtection="1">
      <alignment horizontal="center"/>
    </xf>
    <xf numFmtId="0" fontId="49" fillId="0" borderId="9" xfId="0" applyFont="1" applyFill="1" applyBorder="1" applyAlignment="1">
      <alignment horizontal="centerContinuous"/>
    </xf>
    <xf numFmtId="0" fontId="49" fillId="0" borderId="7" xfId="0" applyFont="1" applyFill="1" applyBorder="1" applyAlignment="1">
      <alignment horizontal="center"/>
    </xf>
    <xf numFmtId="179" fontId="23" fillId="0" borderId="0" xfId="31" applyNumberFormat="1" applyFont="1" applyFill="1" applyBorder="1" applyAlignment="1">
      <alignment horizontal="center" vertical="center"/>
    </xf>
    <xf numFmtId="0" fontId="21" fillId="0" borderId="0" xfId="31" applyFont="1" applyFill="1" applyAlignment="1" applyProtection="1">
      <alignment horizontal="center"/>
    </xf>
    <xf numFmtId="0" fontId="49" fillId="0" borderId="9" xfId="0" quotePrefix="1" applyFont="1" applyFill="1" applyBorder="1" applyAlignment="1">
      <alignment horizontal="centerContinuous"/>
    </xf>
    <xf numFmtId="0" fontId="49" fillId="0" borderId="10" xfId="0" applyFont="1" applyFill="1" applyBorder="1" applyAlignment="1">
      <alignment horizontal="center"/>
    </xf>
    <xf numFmtId="175" fontId="23" fillId="0" borderId="0" xfId="31" applyNumberFormat="1" applyFont="1" applyFill="1" applyBorder="1" applyAlignment="1" applyProtection="1">
      <alignment horizontal="center" vertical="center"/>
    </xf>
    <xf numFmtId="175" fontId="25" fillId="0" borderId="0" xfId="31" applyNumberFormat="1" applyFont="1" applyFill="1" applyBorder="1" applyAlignment="1" applyProtection="1">
      <alignment horizontal="center" vertical="center"/>
    </xf>
    <xf numFmtId="177" fontId="23" fillId="0" borderId="0" xfId="39" applyNumberFormat="1" applyFont="1" applyFill="1" applyAlignment="1">
      <alignment horizontal="center" vertical="center"/>
    </xf>
    <xf numFmtId="0" fontId="31" fillId="0" borderId="0" xfId="0" applyFont="1" applyFill="1"/>
    <xf numFmtId="0" fontId="21" fillId="0" borderId="8" xfId="0" applyFont="1" applyFill="1" applyBorder="1" applyAlignment="1">
      <alignment vertical="center"/>
    </xf>
    <xf numFmtId="3" fontId="23" fillId="0" borderId="0" xfId="0" applyNumberFormat="1" applyFont="1" applyFill="1" applyAlignment="1" applyProtection="1">
      <alignment horizontal="center"/>
    </xf>
    <xf numFmtId="0" fontId="22" fillId="0" borderId="8" xfId="0" applyFont="1" applyFill="1" applyBorder="1" applyAlignment="1">
      <alignment vertical="center"/>
    </xf>
    <xf numFmtId="187" fontId="23" fillId="10" borderId="0" xfId="0" applyNumberFormat="1" applyFont="1" applyFill="1" applyBorder="1" applyAlignment="1" applyProtection="1">
      <alignment vertical="center"/>
    </xf>
    <xf numFmtId="187" fontId="21" fillId="10" borderId="8" xfId="0" applyNumberFormat="1" applyFont="1" applyFill="1" applyBorder="1" applyAlignment="1" applyProtection="1">
      <alignment vertical="center"/>
    </xf>
    <xf numFmtId="187" fontId="21" fillId="10" borderId="0" xfId="0" applyNumberFormat="1" applyFont="1" applyFill="1" applyBorder="1" applyAlignment="1" applyProtection="1">
      <alignment vertical="center"/>
    </xf>
    <xf numFmtId="187" fontId="21" fillId="9" borderId="8" xfId="0" applyNumberFormat="1" applyFont="1" applyFill="1" applyBorder="1" applyAlignment="1" applyProtection="1">
      <alignment vertical="center"/>
    </xf>
    <xf numFmtId="187" fontId="23" fillId="9" borderId="0" xfId="0" applyNumberFormat="1" applyFont="1" applyFill="1" applyBorder="1" applyAlignment="1" applyProtection="1">
      <alignment vertical="center"/>
    </xf>
    <xf numFmtId="187" fontId="21" fillId="9" borderId="0" xfId="0" applyNumberFormat="1" applyFont="1" applyFill="1" applyBorder="1" applyAlignment="1" applyProtection="1">
      <alignment vertical="center"/>
    </xf>
    <xf numFmtId="186" fontId="23" fillId="9" borderId="0" xfId="0" applyNumberFormat="1" applyFont="1" applyFill="1" applyBorder="1" applyAlignment="1" applyProtection="1">
      <alignment horizontal="center" vertical="center"/>
    </xf>
    <xf numFmtId="186" fontId="25" fillId="9" borderId="0" xfId="0" applyNumberFormat="1" applyFont="1" applyFill="1" applyBorder="1" applyAlignment="1" applyProtection="1">
      <alignment horizontal="center" vertical="center"/>
    </xf>
    <xf numFmtId="3" fontId="23" fillId="9" borderId="0" xfId="31" applyNumberFormat="1" applyFont="1" applyFill="1" applyBorder="1" applyAlignment="1" applyProtection="1">
      <alignment horizontal="center" vertical="center"/>
    </xf>
    <xf numFmtId="179" fontId="23" fillId="9" borderId="0" xfId="31" applyNumberFormat="1" applyFont="1" applyFill="1" applyBorder="1" applyAlignment="1">
      <alignment horizontal="center" vertical="center"/>
    </xf>
    <xf numFmtId="179" fontId="23" fillId="9" borderId="0" xfId="8" applyNumberFormat="1" applyFont="1" applyFill="1" applyBorder="1" applyAlignment="1" applyProtection="1">
      <alignment horizontal="center" vertical="center"/>
    </xf>
    <xf numFmtId="3" fontId="23" fillId="10" borderId="0" xfId="31" applyNumberFormat="1" applyFont="1" applyFill="1" applyBorder="1" applyAlignment="1" applyProtection="1">
      <alignment horizontal="center" vertical="center"/>
    </xf>
    <xf numFmtId="3" fontId="23" fillId="9" borderId="0" xfId="73" applyNumberFormat="1" applyFont="1" applyFill="1" applyBorder="1" applyAlignment="1">
      <alignment horizontal="center" vertical="center"/>
    </xf>
    <xf numFmtId="3" fontId="25" fillId="9" borderId="0" xfId="73" applyNumberFormat="1" applyFont="1" applyFill="1" applyBorder="1" applyAlignment="1">
      <alignment horizontal="center" vertical="center"/>
    </xf>
    <xf numFmtId="3" fontId="22" fillId="9" borderId="8" xfId="0" applyNumberFormat="1" applyFont="1" applyFill="1" applyBorder="1" applyAlignment="1" applyProtection="1">
      <alignment horizontal="center" vertical="center"/>
    </xf>
    <xf numFmtId="0" fontId="33" fillId="9" borderId="0" xfId="0" applyFont="1" applyFill="1" applyBorder="1"/>
    <xf numFmtId="0" fontId="23" fillId="0" borderId="0" xfId="0" applyFont="1" applyAlignment="1">
      <alignment horizontal="left" vertical="center"/>
    </xf>
    <xf numFmtId="0" fontId="23" fillId="0" borderId="0" xfId="0" applyFont="1" applyBorder="1" applyAlignment="1">
      <alignment horizontal="left" indent="2"/>
    </xf>
    <xf numFmtId="0" fontId="47" fillId="10" borderId="0" xfId="0" applyFont="1" applyFill="1" applyAlignment="1">
      <alignment vertical="center"/>
    </xf>
    <xf numFmtId="174" fontId="23" fillId="10" borderId="0" xfId="0" applyNumberFormat="1" applyFont="1" applyFill="1" applyBorder="1" applyAlignment="1" applyProtection="1">
      <alignment vertical="center"/>
    </xf>
    <xf numFmtId="167" fontId="39" fillId="0" borderId="0" xfId="8" applyNumberFormat="1" applyFont="1" applyFill="1" applyAlignment="1">
      <alignment horizontal="center" vertical="center"/>
    </xf>
    <xf numFmtId="167" fontId="39" fillId="0" borderId="8"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5" fillId="0" borderId="0" xfId="0" applyNumberFormat="1" applyFont="1" applyFill="1" applyBorder="1" applyAlignment="1" applyProtection="1">
      <alignment horizontal="center" vertical="center"/>
    </xf>
    <xf numFmtId="3" fontId="39" fillId="0" borderId="8" xfId="0"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7" xfId="0" applyFont="1" applyFill="1" applyBorder="1" applyAlignment="1">
      <alignment vertical="center"/>
    </xf>
    <xf numFmtId="0" fontId="62" fillId="3" borderId="0" xfId="0" applyFont="1" applyFill="1" applyBorder="1" applyAlignment="1">
      <alignment vertical="center"/>
    </xf>
    <xf numFmtId="0" fontId="63" fillId="0" borderId="7" xfId="0" applyFont="1" applyFill="1" applyBorder="1" applyAlignment="1">
      <alignment vertical="center"/>
    </xf>
    <xf numFmtId="0" fontId="63" fillId="0" borderId="0" xfId="0" applyFont="1" applyFill="1" applyAlignment="1">
      <alignment vertical="center"/>
    </xf>
    <xf numFmtId="0" fontId="23" fillId="0" borderId="0" xfId="0" applyFont="1" applyAlignment="1" applyProtection="1">
      <alignment vertical="center"/>
    </xf>
    <xf numFmtId="0" fontId="34" fillId="0" borderId="0" xfId="0" applyFont="1" applyAlignment="1">
      <alignment vertical="center"/>
    </xf>
    <xf numFmtId="0" fontId="49" fillId="9" borderId="9" xfId="0" quotePrefix="1" applyFont="1" applyFill="1" applyBorder="1" applyAlignment="1">
      <alignment horizontal="centerContinuous"/>
    </xf>
    <xf numFmtId="0" fontId="49" fillId="9" borderId="11" xfId="0" applyFont="1" applyFill="1" applyBorder="1" applyAlignment="1">
      <alignment horizontal="center"/>
    </xf>
    <xf numFmtId="0" fontId="23" fillId="9" borderId="0" xfId="0" applyFont="1" applyFill="1" applyAlignment="1">
      <alignment horizontal="center"/>
    </xf>
    <xf numFmtId="0" fontId="23" fillId="10" borderId="0" xfId="0" applyFont="1" applyFill="1" applyBorder="1" applyProtection="1"/>
    <xf numFmtId="0" fontId="33" fillId="10" borderId="0" xfId="0" applyFont="1" applyFill="1" applyBorder="1"/>
    <xf numFmtId="0" fontId="23" fillId="0" borderId="0" xfId="0" applyFont="1" applyFill="1" applyBorder="1" applyAlignment="1" applyProtection="1">
      <alignment horizontal="left" vertical="top" wrapText="1"/>
    </xf>
    <xf numFmtId="0" fontId="55" fillId="3" borderId="14" xfId="0" applyFont="1" applyFill="1" applyBorder="1" applyAlignment="1">
      <alignment vertical="center"/>
    </xf>
    <xf numFmtId="3" fontId="21" fillId="0" borderId="14" xfId="0" applyNumberFormat="1" applyFont="1" applyBorder="1" applyAlignment="1">
      <alignment horizontal="center" vertical="center"/>
    </xf>
    <xf numFmtId="166" fontId="23" fillId="0" borderId="0" xfId="0" applyNumberFormat="1" applyFont="1" applyProtection="1"/>
    <xf numFmtId="166" fontId="23" fillId="0" borderId="0" xfId="8" applyNumberFormat="1" applyFont="1" applyFill="1" applyBorder="1" applyAlignment="1" applyProtection="1">
      <alignment horizontal="center" vertical="center"/>
    </xf>
    <xf numFmtId="166" fontId="23" fillId="0" borderId="0" xfId="0" applyNumberFormat="1" applyFont="1" applyAlignment="1">
      <alignment vertical="center" wrapText="1"/>
    </xf>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8" fillId="4" borderId="0" xfId="11" applyFont="1" applyFill="1" applyAlignment="1">
      <alignment horizontal="left" vertical="center" wrapText="1"/>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23" fillId="0" borderId="0" xfId="0" quotePrefix="1" applyFont="1" applyAlignment="1">
      <alignment horizontal="left" vertical="center" wrapText="1"/>
    </xf>
    <xf numFmtId="0" fontId="23" fillId="0" borderId="0" xfId="0" applyFont="1" applyAlignment="1">
      <alignment horizontal="left"/>
    </xf>
    <xf numFmtId="0" fontId="49" fillId="0" borderId="9" xfId="0" quotePrefix="1" applyFont="1" applyBorder="1" applyAlignment="1">
      <alignment horizontal="center"/>
    </xf>
    <xf numFmtId="3" fontId="23" fillId="0" borderId="0" xfId="0" applyNumberFormat="1"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23" fillId="0" borderId="0" xfId="0" applyFont="1" applyFill="1" applyBorder="1" applyAlignment="1" applyProtection="1">
      <alignment horizontal="left" vertical="justify" wrapText="1"/>
    </xf>
    <xf numFmtId="3" fontId="23" fillId="0" borderId="0" xfId="0" applyNumberFormat="1" applyFont="1" applyFill="1" applyBorder="1" applyAlignment="1" applyProtection="1">
      <alignment horizontal="left" vertical="justify"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23" fillId="0" borderId="0" xfId="73" applyFont="1" applyFill="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E2001A"/>
      <color rgb="FFF2F2F2"/>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0</xdr:colOff>
      <xdr:row>54</xdr:row>
      <xdr:rowOff>23843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6740909" cy="9421843"/>
        </a:xfrm>
        <a:prstGeom prst="rect">
          <a:avLst/>
        </a:prstGeom>
      </xdr:spPr>
    </xdr:pic>
    <xdr:clientData/>
  </xdr:twoCellAnchor>
  <xdr:twoCellAnchor editAs="oneCell">
    <xdr:from>
      <xdr:col>0</xdr:col>
      <xdr:colOff>0</xdr:colOff>
      <xdr:row>0</xdr:row>
      <xdr:rowOff>0</xdr:rowOff>
    </xdr:from>
    <xdr:to>
      <xdr:col>23</xdr:col>
      <xdr:colOff>1408544</xdr:colOff>
      <xdr:row>54</xdr:row>
      <xdr:rowOff>13316</xdr:rowOff>
    </xdr:to>
    <xdr:pic>
      <xdr:nvPicPr>
        <xdr:cNvPr id="67" name="Pictur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
        <a:stretch>
          <a:fillRect/>
        </a:stretch>
      </xdr:blipFill>
      <xdr:spPr>
        <a:xfrm>
          <a:off x="0" y="0"/>
          <a:ext cx="16740908" cy="94113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74171" y="391887"/>
          <a:ext cx="3628560" cy="60014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65314" y="391886"/>
          <a:ext cx="3635363" cy="62056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65314" y="391886"/>
          <a:ext cx="3637434" cy="6201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714"/>
        <a:stretch/>
      </xdr:blipFill>
      <xdr:spPr>
        <a:xfrm>
          <a:off x="219075" y="0"/>
          <a:ext cx="6322020" cy="495300"/>
        </a:xfrm>
        <a:prstGeom prst="rect">
          <a:avLst/>
        </a:prstGeom>
      </xdr:spPr>
    </xdr:pic>
    <xdr:clientData/>
  </xdr:twoCellAnchor>
  <xdr:oneCellAnchor>
    <xdr:from>
      <xdr:col>2</xdr:col>
      <xdr:colOff>1172401</xdr:colOff>
      <xdr:row>0</xdr:row>
      <xdr:rowOff>74543</xdr:rowOff>
    </xdr:from>
    <xdr:ext cx="2959272"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01026" y="74543"/>
          <a:ext cx="2959272"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bg1"/>
              </a:solidFill>
              <a:latin typeface="UniCredit" panose="02000506040000020004" pitchFamily="2" charset="0"/>
            </a:rPr>
            <a:t>2st quarter - 1H 2023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198979</xdr:rowOff>
    </xdr:from>
    <xdr:to>
      <xdr:col>2</xdr:col>
      <xdr:colOff>149127</xdr:colOff>
      <xdr:row>19</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65314" y="391886"/>
          <a:ext cx="3632561" cy="6211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68580" y="381000"/>
          <a:ext cx="3718070" cy="6177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68580" y="381000"/>
          <a:ext cx="3706937" cy="61647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68580" y="381000"/>
          <a:ext cx="3713740" cy="61511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68580" y="381000"/>
          <a:ext cx="3544195" cy="616028"/>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68580" y="381000"/>
          <a:ext cx="3544195" cy="61702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28370"/>
          <a:ext cx="3549958" cy="606712"/>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53573"/>
          <a:ext cx="3542274" cy="58750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65314" y="348343"/>
          <a:ext cx="3544195" cy="64097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5314" y="283029"/>
          <a:ext cx="3544195" cy="581099"/>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6750" y="427605"/>
          <a:ext cx="3167063" cy="534897"/>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79614"/>
          <a:ext cx="3553720" cy="58109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09177" y="337457"/>
          <a:ext cx="3632562" cy="57853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zoomScale="70" zoomScaleNormal="70" zoomScaleSheetLayoutView="50" zoomScalePageLayoutView="55" workbookViewId="0">
      <selection activeCell="AB10" sqref="AB10"/>
    </sheetView>
  </sheetViews>
  <sheetFormatPr defaultColWidth="9.109375" defaultRowHeight="13.2"/>
  <cols>
    <col min="1" max="1" width="19.88671875" style="84" customWidth="1"/>
    <col min="2" max="3" width="2.6640625" style="84" customWidth="1"/>
    <col min="4" max="7" width="9.109375" style="84"/>
    <col min="8" max="8" width="13.6640625" style="84" customWidth="1"/>
    <col min="9" max="11" width="9.109375" style="84"/>
    <col min="12" max="12" width="12.5546875" style="84" customWidth="1"/>
    <col min="13" max="13" width="13.6640625" style="84" customWidth="1"/>
    <col min="14" max="15" width="9.109375" style="84"/>
    <col min="16" max="16" width="17.6640625" style="84" customWidth="1"/>
    <col min="17" max="23" width="9.109375" style="84"/>
    <col min="24" max="24" width="21.109375" style="84" customWidth="1"/>
    <col min="25" max="16384" width="9.109375" style="84"/>
  </cols>
  <sheetData>
    <row r="1" spans="1:24" ht="20.25" customHeight="1">
      <c r="A1" s="83"/>
      <c r="C1" s="1"/>
      <c r="D1" s="1"/>
      <c r="E1" s="1"/>
      <c r="F1" s="1"/>
      <c r="G1" s="1"/>
      <c r="H1" s="1"/>
      <c r="I1" s="1"/>
      <c r="J1" s="1"/>
      <c r="K1" s="1"/>
      <c r="L1" s="1"/>
      <c r="M1" s="1"/>
      <c r="N1" s="1"/>
      <c r="O1" s="1"/>
      <c r="P1" s="1"/>
      <c r="Q1" s="1"/>
      <c r="R1" s="1"/>
      <c r="S1" s="1"/>
      <c r="T1" s="1"/>
      <c r="U1" s="1"/>
      <c r="V1" s="1"/>
      <c r="W1" s="1"/>
      <c r="X1" s="1"/>
    </row>
    <row r="2" spans="1:24" ht="9.9" customHeight="1">
      <c r="A2" s="83"/>
      <c r="C2" s="1"/>
      <c r="D2" s="1"/>
      <c r="E2" s="1"/>
      <c r="F2" s="1"/>
      <c r="G2" s="1"/>
      <c r="H2" s="1"/>
      <c r="I2" s="1"/>
      <c r="J2" s="1"/>
      <c r="K2" s="1"/>
      <c r="L2" s="1"/>
      <c r="M2" s="1"/>
      <c r="N2" s="1"/>
      <c r="O2" s="1"/>
      <c r="P2" s="1"/>
      <c r="Q2" s="1"/>
      <c r="R2" s="1"/>
      <c r="S2" s="1"/>
      <c r="T2" s="1"/>
      <c r="U2" s="1"/>
      <c r="V2" s="1"/>
      <c r="W2" s="1"/>
      <c r="X2" s="1"/>
    </row>
    <row r="3" spans="1:24" ht="12.75" customHeight="1">
      <c r="A3" s="83"/>
    </row>
    <row r="4" spans="1:24" ht="12.75" customHeight="1">
      <c r="A4" s="83"/>
    </row>
    <row r="5" spans="1:24" ht="12.75" customHeight="1"/>
    <row r="6" spans="1:24" ht="12.75" customHeight="1"/>
    <row r="7" spans="1:24" ht="12.75" customHeight="1"/>
    <row r="8" spans="1:24" ht="12.75" customHeight="1"/>
    <row r="9" spans="1:24" ht="12.75" customHeight="1"/>
    <row r="10" spans="1:24" ht="12.75" customHeight="1">
      <c r="A10" s="83"/>
    </row>
    <row r="11" spans="1:24" ht="12.75" customHeight="1">
      <c r="A11" s="83"/>
    </row>
    <row r="12" spans="1:24" ht="12.75" customHeight="1">
      <c r="A12" s="83"/>
    </row>
    <row r="13" spans="1:24" ht="12.75" customHeight="1">
      <c r="A13" s="83"/>
      <c r="D13" s="85"/>
      <c r="E13" s="85"/>
    </row>
    <row r="14" spans="1:24" ht="12.75" customHeight="1">
      <c r="A14" s="83"/>
    </row>
    <row r="15" spans="1:24" ht="12.75" customHeight="1">
      <c r="A15" s="83"/>
    </row>
    <row r="16" spans="1:24" ht="12.75" customHeight="1">
      <c r="A16" s="83"/>
    </row>
    <row r="17" spans="1:24" ht="12.75" customHeight="1">
      <c r="A17" s="83"/>
    </row>
    <row r="18" spans="1:24" ht="12.75" customHeight="1">
      <c r="A18" s="83"/>
    </row>
    <row r="19" spans="1:24" ht="12.75" customHeight="1">
      <c r="A19" s="83"/>
    </row>
    <row r="20" spans="1:24" ht="12.75" customHeight="1">
      <c r="A20" s="83"/>
    </row>
    <row r="21" spans="1:24" ht="12.75" customHeight="1">
      <c r="A21" s="83"/>
      <c r="D21" s="505"/>
      <c r="E21" s="505"/>
      <c r="F21" s="505"/>
      <c r="G21" s="505"/>
      <c r="H21" s="505"/>
      <c r="I21" s="505"/>
      <c r="J21" s="505"/>
      <c r="K21" s="505"/>
      <c r="L21" s="505"/>
      <c r="M21" s="505"/>
      <c r="N21" s="505"/>
      <c r="O21" s="505"/>
      <c r="P21" s="505"/>
      <c r="Q21" s="505"/>
      <c r="R21" s="505"/>
      <c r="S21" s="505"/>
      <c r="T21" s="505"/>
      <c r="U21" s="505"/>
      <c r="V21" s="505"/>
      <c r="W21" s="505"/>
      <c r="X21" s="505"/>
    </row>
    <row r="22" spans="1:24" ht="12.75" customHeight="1">
      <c r="A22" s="83"/>
      <c r="D22" s="505"/>
      <c r="E22" s="505"/>
      <c r="F22" s="505"/>
      <c r="G22" s="505"/>
      <c r="H22" s="505"/>
      <c r="I22" s="505"/>
      <c r="J22" s="505"/>
      <c r="K22" s="505"/>
      <c r="L22" s="505"/>
      <c r="M22" s="505"/>
      <c r="N22" s="505"/>
      <c r="O22" s="505"/>
      <c r="P22" s="505"/>
      <c r="Q22" s="505"/>
      <c r="R22" s="505"/>
      <c r="S22" s="505"/>
      <c r="T22" s="505"/>
      <c r="U22" s="505"/>
      <c r="V22" s="505"/>
      <c r="W22" s="505"/>
      <c r="X22" s="505"/>
    </row>
    <row r="23" spans="1:24" ht="12.75" customHeight="1">
      <c r="A23" s="83"/>
      <c r="D23" s="505"/>
      <c r="E23" s="505"/>
      <c r="F23" s="505"/>
      <c r="G23" s="505"/>
      <c r="H23" s="505"/>
      <c r="I23" s="505"/>
      <c r="J23" s="505"/>
      <c r="K23" s="505"/>
      <c r="L23" s="505"/>
      <c r="M23" s="505"/>
      <c r="N23" s="505"/>
      <c r="O23" s="505"/>
      <c r="P23" s="505"/>
      <c r="Q23" s="505"/>
      <c r="R23" s="505"/>
      <c r="S23" s="505"/>
      <c r="T23" s="505"/>
      <c r="U23" s="505"/>
      <c r="V23" s="505"/>
      <c r="W23" s="505"/>
      <c r="X23" s="505"/>
    </row>
    <row r="24" spans="1:24" ht="12.75" customHeight="1">
      <c r="A24" s="83"/>
      <c r="D24" s="505"/>
      <c r="E24" s="505"/>
      <c r="F24" s="505"/>
      <c r="G24" s="505"/>
      <c r="H24" s="505"/>
      <c r="I24" s="505"/>
      <c r="J24" s="505"/>
      <c r="K24" s="505"/>
      <c r="L24" s="505"/>
      <c r="M24" s="505"/>
      <c r="N24" s="505"/>
      <c r="O24" s="505"/>
      <c r="P24" s="505"/>
      <c r="Q24" s="505"/>
      <c r="R24" s="505"/>
      <c r="S24" s="505"/>
      <c r="T24" s="505"/>
      <c r="U24" s="505"/>
      <c r="V24" s="505"/>
      <c r="W24" s="505"/>
      <c r="X24" s="505"/>
    </row>
    <row r="25" spans="1:24" ht="12.75" customHeight="1">
      <c r="A25" s="83"/>
      <c r="D25" s="505"/>
      <c r="E25" s="505"/>
      <c r="F25" s="505"/>
      <c r="G25" s="505"/>
      <c r="H25" s="505"/>
      <c r="I25" s="505"/>
      <c r="J25" s="505"/>
      <c r="K25" s="505"/>
      <c r="L25" s="505"/>
      <c r="M25" s="505"/>
      <c r="N25" s="505"/>
      <c r="O25" s="505"/>
      <c r="P25" s="505"/>
      <c r="Q25" s="505"/>
      <c r="R25" s="505"/>
      <c r="S25" s="505"/>
      <c r="T25" s="505"/>
      <c r="U25" s="505"/>
      <c r="V25" s="505"/>
      <c r="W25" s="505"/>
      <c r="X25" s="505"/>
    </row>
    <row r="26" spans="1:24" ht="12.75" customHeight="1">
      <c r="A26" s="83"/>
      <c r="D26" s="505"/>
      <c r="E26" s="505"/>
      <c r="F26" s="505"/>
      <c r="G26" s="505"/>
      <c r="H26" s="505"/>
      <c r="I26" s="505"/>
      <c r="J26" s="505"/>
      <c r="K26" s="505"/>
      <c r="L26" s="505"/>
      <c r="M26" s="505"/>
      <c r="N26" s="505"/>
      <c r="O26" s="505"/>
      <c r="P26" s="505"/>
      <c r="Q26" s="505"/>
      <c r="R26" s="505"/>
      <c r="S26" s="505"/>
      <c r="T26" s="505"/>
      <c r="U26" s="505"/>
      <c r="V26" s="505"/>
      <c r="W26" s="505"/>
      <c r="X26" s="505"/>
    </row>
    <row r="27" spans="1:24" ht="12.75" customHeight="1">
      <c r="A27" s="83"/>
      <c r="D27" s="505"/>
      <c r="E27" s="505"/>
      <c r="F27" s="505"/>
      <c r="G27" s="505"/>
      <c r="H27" s="505"/>
      <c r="I27" s="505"/>
      <c r="J27" s="505"/>
      <c r="K27" s="505"/>
      <c r="L27" s="505"/>
      <c r="M27" s="505"/>
      <c r="N27" s="505"/>
      <c r="O27" s="505"/>
      <c r="P27" s="505"/>
      <c r="Q27" s="505"/>
      <c r="R27" s="505"/>
      <c r="S27" s="505"/>
      <c r="T27" s="505"/>
      <c r="U27" s="505"/>
      <c r="V27" s="505"/>
      <c r="W27" s="505"/>
      <c r="X27" s="505"/>
    </row>
    <row r="28" spans="1:24" ht="12.75" customHeight="1">
      <c r="A28" s="83"/>
      <c r="D28" s="505"/>
      <c r="E28" s="505"/>
      <c r="F28" s="505"/>
      <c r="G28" s="505"/>
      <c r="H28" s="505"/>
      <c r="I28" s="505"/>
      <c r="J28" s="505"/>
      <c r="K28" s="505"/>
      <c r="L28" s="505"/>
      <c r="M28" s="505"/>
      <c r="N28" s="505"/>
      <c r="O28" s="505"/>
      <c r="P28" s="505"/>
      <c r="Q28" s="505"/>
      <c r="R28" s="505"/>
      <c r="S28" s="505"/>
      <c r="T28" s="505"/>
      <c r="U28" s="505"/>
      <c r="V28" s="505"/>
      <c r="W28" s="505"/>
      <c r="X28" s="505"/>
    </row>
    <row r="29" spans="1:24" ht="12.75" customHeight="1">
      <c r="A29" s="83"/>
    </row>
    <row r="30" spans="1:24" ht="12.75" customHeight="1">
      <c r="A30" s="83"/>
      <c r="D30" s="506"/>
      <c r="E30" s="506"/>
      <c r="F30" s="506"/>
      <c r="G30" s="506"/>
      <c r="H30" s="506"/>
      <c r="I30" s="506"/>
      <c r="J30" s="506"/>
      <c r="K30" s="506"/>
      <c r="L30" s="506"/>
      <c r="M30" s="506"/>
      <c r="N30" s="506"/>
      <c r="O30" s="506"/>
      <c r="P30" s="506"/>
      <c r="Q30" s="506"/>
      <c r="R30" s="506"/>
      <c r="S30" s="506"/>
      <c r="T30" s="506"/>
      <c r="U30" s="506"/>
      <c r="V30" s="506"/>
      <c r="W30" s="506"/>
      <c r="X30" s="506"/>
    </row>
    <row r="31" spans="1:24" ht="37.200000000000003">
      <c r="A31" s="83"/>
      <c r="D31" s="41"/>
      <c r="E31" s="41"/>
      <c r="F31" s="41"/>
      <c r="G31" s="41"/>
      <c r="H31" s="41"/>
      <c r="I31" s="41"/>
      <c r="J31" s="41"/>
      <c r="K31" s="41"/>
      <c r="L31" s="41"/>
      <c r="M31" s="41"/>
      <c r="N31" s="41"/>
      <c r="O31" s="41"/>
      <c r="P31" s="41"/>
      <c r="Q31" s="41"/>
      <c r="R31" s="41"/>
      <c r="S31" s="41"/>
      <c r="T31" s="41"/>
      <c r="U31" s="41"/>
      <c r="V31" s="41"/>
      <c r="W31" s="41"/>
      <c r="X31" s="41"/>
    </row>
    <row r="32" spans="1:24">
      <c r="A32" s="503"/>
      <c r="B32" s="503"/>
      <c r="C32" s="503"/>
      <c r="D32" s="503"/>
      <c r="E32" s="503"/>
      <c r="F32" s="503"/>
      <c r="G32" s="503"/>
      <c r="H32" s="503"/>
      <c r="I32" s="503"/>
      <c r="J32" s="503"/>
      <c r="K32" s="503"/>
      <c r="L32" s="503"/>
      <c r="M32" s="503"/>
      <c r="N32" s="503"/>
      <c r="O32" s="503"/>
      <c r="P32" s="503"/>
    </row>
    <row r="33" spans="1:24">
      <c r="A33" s="503"/>
      <c r="B33" s="503"/>
      <c r="C33" s="503"/>
      <c r="D33" s="503"/>
      <c r="E33" s="503"/>
      <c r="F33" s="503"/>
      <c r="G33" s="503"/>
      <c r="H33" s="503"/>
      <c r="I33" s="503"/>
      <c r="J33" s="503"/>
      <c r="K33" s="503"/>
      <c r="L33" s="503"/>
      <c r="M33" s="503"/>
      <c r="N33" s="503"/>
      <c r="O33" s="503"/>
      <c r="P33" s="503"/>
    </row>
    <row r="34" spans="1:24">
      <c r="A34" s="503"/>
      <c r="B34" s="503"/>
      <c r="C34" s="503"/>
      <c r="D34" s="503"/>
      <c r="E34" s="503"/>
      <c r="F34" s="503"/>
      <c r="G34" s="503"/>
      <c r="H34" s="503"/>
      <c r="I34" s="503"/>
      <c r="J34" s="503"/>
      <c r="K34" s="503"/>
      <c r="L34" s="503"/>
      <c r="M34" s="503"/>
      <c r="N34" s="503"/>
      <c r="O34" s="503"/>
      <c r="P34" s="503"/>
    </row>
    <row r="35" spans="1:24">
      <c r="A35" s="503"/>
      <c r="B35" s="503"/>
      <c r="C35" s="503"/>
      <c r="D35" s="503"/>
      <c r="E35" s="503"/>
      <c r="F35" s="503"/>
      <c r="G35" s="503"/>
      <c r="H35" s="503"/>
      <c r="I35" s="503"/>
      <c r="J35" s="503"/>
      <c r="K35" s="503"/>
      <c r="L35" s="503"/>
      <c r="M35" s="503"/>
      <c r="N35" s="503"/>
      <c r="O35" s="503"/>
      <c r="P35" s="503"/>
    </row>
    <row r="36" spans="1:24">
      <c r="A36" s="503"/>
      <c r="B36" s="503"/>
      <c r="C36" s="503"/>
      <c r="D36" s="503"/>
      <c r="E36" s="503"/>
      <c r="F36" s="503"/>
      <c r="G36" s="503"/>
      <c r="H36" s="503"/>
      <c r="I36" s="503"/>
      <c r="J36" s="503"/>
      <c r="K36" s="503"/>
      <c r="L36" s="503"/>
      <c r="M36" s="503"/>
      <c r="N36" s="503"/>
      <c r="O36" s="503"/>
      <c r="P36" s="503"/>
    </row>
    <row r="37" spans="1:24">
      <c r="A37" s="83"/>
    </row>
    <row r="38" spans="1:24">
      <c r="A38" s="83"/>
    </row>
    <row r="39" spans="1:24">
      <c r="A39" s="83"/>
    </row>
    <row r="40" spans="1:24">
      <c r="A40" s="83"/>
    </row>
    <row r="41" spans="1:24" ht="24.6">
      <c r="A41" s="83"/>
      <c r="D41" s="86"/>
    </row>
    <row r="42" spans="1:24">
      <c r="A42" s="83"/>
    </row>
    <row r="43" spans="1:24" ht="12.75" customHeight="1">
      <c r="A43" s="83"/>
      <c r="D43" s="507"/>
      <c r="E43" s="507"/>
      <c r="F43" s="507"/>
      <c r="G43" s="507"/>
      <c r="H43" s="507"/>
      <c r="I43" s="507"/>
      <c r="J43" s="507"/>
      <c r="K43" s="507"/>
      <c r="L43" s="507"/>
      <c r="M43" s="507"/>
      <c r="N43" s="507"/>
      <c r="O43" s="507"/>
      <c r="P43" s="507"/>
      <c r="Q43" s="507"/>
      <c r="R43" s="507"/>
      <c r="S43" s="507"/>
      <c r="T43" s="507"/>
      <c r="U43" s="507"/>
      <c r="V43" s="507"/>
      <c r="W43" s="507"/>
      <c r="X43" s="507"/>
    </row>
    <row r="44" spans="1:24">
      <c r="A44" s="83"/>
      <c r="D44" s="507"/>
      <c r="E44" s="507"/>
      <c r="F44" s="507"/>
      <c r="G44" s="507"/>
      <c r="H44" s="507"/>
      <c r="I44" s="507"/>
      <c r="J44" s="507"/>
      <c r="K44" s="507"/>
      <c r="L44" s="507"/>
      <c r="M44" s="507"/>
      <c r="N44" s="507"/>
      <c r="O44" s="507"/>
      <c r="P44" s="507"/>
      <c r="Q44" s="507"/>
      <c r="R44" s="507"/>
      <c r="S44" s="507"/>
      <c r="T44" s="507"/>
      <c r="U44" s="507"/>
      <c r="V44" s="507"/>
      <c r="W44" s="507"/>
      <c r="X44" s="507"/>
    </row>
    <row r="45" spans="1:24">
      <c r="A45" s="83"/>
      <c r="D45" s="507"/>
      <c r="E45" s="507"/>
      <c r="F45" s="507"/>
      <c r="G45" s="507"/>
      <c r="H45" s="507"/>
      <c r="I45" s="507"/>
      <c r="J45" s="507"/>
      <c r="K45" s="507"/>
      <c r="L45" s="507"/>
      <c r="M45" s="507"/>
      <c r="N45" s="507"/>
      <c r="O45" s="507"/>
      <c r="P45" s="507"/>
      <c r="Q45" s="507"/>
      <c r="R45" s="507"/>
      <c r="S45" s="507"/>
      <c r="T45" s="507"/>
      <c r="U45" s="507"/>
      <c r="V45" s="507"/>
      <c r="W45" s="507"/>
      <c r="X45" s="507"/>
    </row>
    <row r="46" spans="1:24">
      <c r="A46" s="83"/>
      <c r="D46" s="507"/>
      <c r="E46" s="507"/>
      <c r="F46" s="507"/>
      <c r="G46" s="507"/>
      <c r="H46" s="507"/>
      <c r="I46" s="507"/>
      <c r="J46" s="507"/>
      <c r="K46" s="507"/>
      <c r="L46" s="507"/>
      <c r="M46" s="507"/>
      <c r="N46" s="507"/>
      <c r="O46" s="507"/>
      <c r="P46" s="507"/>
      <c r="Q46" s="507"/>
      <c r="R46" s="507"/>
      <c r="S46" s="507"/>
      <c r="T46" s="507"/>
      <c r="U46" s="507"/>
      <c r="V46" s="507"/>
      <c r="W46" s="507"/>
      <c r="X46" s="507"/>
    </row>
    <row r="47" spans="1:24">
      <c r="A47" s="83"/>
      <c r="D47" s="507"/>
      <c r="E47" s="507"/>
      <c r="F47" s="507"/>
      <c r="G47" s="507"/>
      <c r="H47" s="507"/>
      <c r="I47" s="507"/>
      <c r="J47" s="507"/>
      <c r="K47" s="507"/>
      <c r="L47" s="507"/>
      <c r="M47" s="507"/>
      <c r="N47" s="507"/>
      <c r="O47" s="507"/>
      <c r="P47" s="507"/>
      <c r="Q47" s="507"/>
      <c r="R47" s="507"/>
      <c r="S47" s="507"/>
      <c r="T47" s="507"/>
      <c r="U47" s="507"/>
      <c r="V47" s="507"/>
      <c r="W47" s="507"/>
      <c r="X47" s="507"/>
    </row>
    <row r="48" spans="1:24">
      <c r="A48" s="83"/>
      <c r="D48" s="507"/>
      <c r="E48" s="507"/>
      <c r="F48" s="507"/>
      <c r="G48" s="507"/>
      <c r="H48" s="507"/>
      <c r="I48" s="507"/>
      <c r="J48" s="507"/>
      <c r="K48" s="507"/>
      <c r="L48" s="507"/>
      <c r="M48" s="507"/>
      <c r="N48" s="507"/>
      <c r="O48" s="507"/>
      <c r="P48" s="507"/>
      <c r="Q48" s="507"/>
      <c r="R48" s="507"/>
      <c r="S48" s="507"/>
      <c r="T48" s="507"/>
      <c r="U48" s="507"/>
      <c r="V48" s="507"/>
      <c r="W48" s="507"/>
      <c r="X48" s="507"/>
    </row>
    <row r="49" spans="1:24">
      <c r="A49" s="83"/>
      <c r="D49" s="507"/>
      <c r="E49" s="507"/>
      <c r="F49" s="507"/>
      <c r="G49" s="507"/>
      <c r="H49" s="507"/>
      <c r="I49" s="507"/>
      <c r="J49" s="507"/>
      <c r="K49" s="507"/>
      <c r="L49" s="507"/>
      <c r="M49" s="507"/>
      <c r="N49" s="507"/>
      <c r="O49" s="507"/>
      <c r="P49" s="507"/>
      <c r="Q49" s="507"/>
      <c r="R49" s="507"/>
      <c r="S49" s="507"/>
      <c r="T49" s="507"/>
      <c r="U49" s="507"/>
      <c r="V49" s="507"/>
      <c r="W49" s="507"/>
      <c r="X49" s="507"/>
    </row>
    <row r="50" spans="1:24">
      <c r="A50" s="83"/>
      <c r="D50" s="507"/>
      <c r="E50" s="507"/>
      <c r="F50" s="507"/>
      <c r="G50" s="507"/>
      <c r="H50" s="507"/>
      <c r="I50" s="507"/>
      <c r="J50" s="507"/>
      <c r="K50" s="507"/>
      <c r="L50" s="507"/>
      <c r="M50" s="507"/>
      <c r="N50" s="507"/>
      <c r="O50" s="507"/>
      <c r="P50" s="507"/>
      <c r="Q50" s="507"/>
      <c r="R50" s="507"/>
      <c r="S50" s="507"/>
      <c r="T50" s="507"/>
      <c r="U50" s="507"/>
      <c r="V50" s="507"/>
      <c r="W50" s="507"/>
      <c r="X50" s="507"/>
    </row>
    <row r="51" spans="1:24" ht="12.75" customHeight="1">
      <c r="A51" s="83"/>
    </row>
    <row r="52" spans="1:24" ht="12.75" customHeight="1">
      <c r="A52" s="83"/>
    </row>
    <row r="53" spans="1:24" ht="12.75" customHeight="1">
      <c r="A53" s="83"/>
    </row>
    <row r="54" spans="1:24" ht="22.2">
      <c r="A54" s="83"/>
      <c r="D54" s="504"/>
      <c r="E54" s="504"/>
      <c r="F54" s="504"/>
      <c r="G54" s="504"/>
      <c r="H54" s="504"/>
      <c r="I54" s="504"/>
      <c r="J54" s="504"/>
      <c r="K54" s="504"/>
      <c r="L54" s="504"/>
      <c r="M54" s="504"/>
      <c r="N54" s="504"/>
      <c r="O54" s="504"/>
      <c r="P54" s="504"/>
      <c r="Q54" s="504"/>
      <c r="R54" s="504"/>
      <c r="S54" s="504"/>
      <c r="T54" s="504"/>
      <c r="U54" s="504"/>
      <c r="V54" s="504"/>
      <c r="W54" s="504"/>
      <c r="X54" s="504"/>
    </row>
    <row r="55" spans="1:24" ht="12.75" customHeight="1">
      <c r="A55" s="502"/>
      <c r="B55" s="502"/>
      <c r="C55" s="502"/>
      <c r="D55" s="502"/>
      <c r="E55" s="502"/>
      <c r="F55" s="502"/>
      <c r="G55" s="502"/>
      <c r="H55" s="502"/>
    </row>
    <row r="56" spans="1:24" ht="12.75" customHeight="1">
      <c r="A56" s="502"/>
      <c r="B56" s="502"/>
      <c r="C56" s="502"/>
      <c r="D56" s="502"/>
      <c r="E56" s="502"/>
      <c r="F56" s="502"/>
      <c r="G56" s="502"/>
      <c r="H56" s="502"/>
    </row>
    <row r="57" spans="1:24">
      <c r="A57" s="502"/>
      <c r="B57" s="502"/>
      <c r="C57" s="502"/>
      <c r="D57" s="502"/>
      <c r="E57" s="502"/>
      <c r="F57" s="502"/>
      <c r="G57" s="502"/>
      <c r="H57" s="502"/>
    </row>
    <row r="58" spans="1:24">
      <c r="A58" s="83"/>
    </row>
    <row r="59" spans="1:24">
      <c r="A59" s="83"/>
    </row>
    <row r="60" spans="1:24">
      <c r="A60" s="87"/>
      <c r="B60" s="88"/>
      <c r="C60" s="88"/>
      <c r="D60" s="88"/>
      <c r="E60" s="88"/>
      <c r="F60" s="88"/>
      <c r="G60" s="88"/>
      <c r="H60" s="88"/>
      <c r="I60" s="88"/>
      <c r="J60" s="88"/>
      <c r="K60" s="88"/>
      <c r="L60" s="88"/>
      <c r="M60" s="88"/>
      <c r="N60" s="88"/>
      <c r="O60" s="88"/>
      <c r="P60" s="88"/>
      <c r="Q60" s="88"/>
      <c r="R60" s="88"/>
      <c r="S60" s="88"/>
      <c r="T60" s="88"/>
      <c r="U60" s="88"/>
      <c r="V60" s="88"/>
      <c r="W60" s="88"/>
      <c r="X60" s="88"/>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Header>&amp;C&amp;"UniCredit"&amp;10&amp;K666666UniCredit - Public&amp;1#</oddHeader>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4.6640625" style="16" bestFit="1" customWidth="1"/>
    <col min="6" max="7" width="2.33203125" style="16" customWidth="1"/>
    <col min="8" max="12" width="12.6640625" style="12" customWidth="1"/>
    <col min="13" max="13" width="12.6640625" style="140" customWidth="1"/>
    <col min="14" max="16384" width="9.109375" style="12"/>
  </cols>
  <sheetData>
    <row r="1" spans="1:13" ht="15" customHeight="1">
      <c r="E1" s="12"/>
      <c r="F1" s="12"/>
      <c r="G1" s="12"/>
      <c r="M1" s="12"/>
    </row>
    <row r="2" spans="1:13" ht="15" customHeight="1">
      <c r="E2" s="12"/>
      <c r="F2" s="12"/>
      <c r="G2" s="12"/>
      <c r="M2" s="12"/>
    </row>
    <row r="3" spans="1:13">
      <c r="E3" s="12"/>
      <c r="F3" s="12"/>
      <c r="G3" s="12"/>
      <c r="M3" s="12"/>
    </row>
    <row r="4" spans="1:13">
      <c r="E4" s="12"/>
      <c r="F4" s="12"/>
      <c r="G4" s="12"/>
      <c r="M4" s="12"/>
    </row>
    <row r="5" spans="1:13">
      <c r="C5" s="19"/>
      <c r="D5" s="19"/>
      <c r="E5" s="131"/>
      <c r="F5" s="131"/>
      <c r="G5" s="12"/>
    </row>
    <row r="6" spans="1:13" ht="17.399999999999999">
      <c r="C6" s="19"/>
      <c r="D6" s="19"/>
      <c r="E6" s="131"/>
      <c r="F6" s="131"/>
      <c r="G6" s="12"/>
      <c r="H6" s="186" t="s">
        <v>207</v>
      </c>
      <c r="I6" s="187"/>
      <c r="J6" s="187"/>
      <c r="K6" s="187"/>
      <c r="L6" s="186" t="s">
        <v>208</v>
      </c>
      <c r="M6" s="187"/>
    </row>
    <row r="7" spans="1:13" s="13" customFormat="1" ht="22.8" thickBot="1">
      <c r="A7" s="12"/>
      <c r="B7" s="221" t="s" cm="1">
        <v>119</v>
      </c>
      <c r="C7" s="188" t="s">
        <v>209</v>
      </c>
      <c r="D7" s="241" t="s">
        <v>210</v>
      </c>
      <c r="E7" s="189" t="s">
        <v>142</v>
      </c>
      <c r="F7" s="197"/>
      <c r="G7" s="12"/>
      <c r="H7" s="189" t="s">
        <v>89</v>
      </c>
      <c r="I7" s="189" t="s">
        <v>90</v>
      </c>
      <c r="J7" s="189" t="s">
        <v>91</v>
      </c>
      <c r="K7" s="190" t="s">
        <v>92</v>
      </c>
      <c r="L7" s="492" t="s">
        <v>89</v>
      </c>
      <c r="M7" s="363" t="s">
        <v>90</v>
      </c>
    </row>
    <row r="8" spans="1:13" s="14" customFormat="1" ht="15" customHeight="1">
      <c r="A8" s="12"/>
      <c r="B8" s="12"/>
      <c r="C8" s="192"/>
      <c r="D8" s="136"/>
      <c r="E8" s="17"/>
      <c r="F8" s="17"/>
      <c r="G8" s="12"/>
      <c r="H8" s="120"/>
      <c r="I8" s="120"/>
      <c r="J8" s="120"/>
      <c r="K8" s="120"/>
      <c r="L8" s="316"/>
      <c r="M8" s="365"/>
    </row>
    <row r="9" spans="1:13" s="91" customFormat="1" ht="22.8" thickBot="1">
      <c r="A9" s="194"/>
      <c r="B9" s="177" t="s">
        <v>159</v>
      </c>
      <c r="C9" s="195"/>
      <c r="D9" s="177"/>
      <c r="E9" s="177"/>
      <c r="F9" s="221"/>
      <c r="G9" s="12"/>
      <c r="H9" s="177"/>
      <c r="I9" s="177"/>
      <c r="J9" s="177"/>
      <c r="K9" s="177"/>
      <c r="L9" s="278"/>
      <c r="M9" s="326"/>
    </row>
    <row r="10" spans="1:13" s="91" customFormat="1" ht="24" customHeight="1">
      <c r="A10" s="12"/>
      <c r="B10" s="15"/>
      <c r="C10" s="196"/>
      <c r="D10" s="12"/>
      <c r="E10" s="12"/>
      <c r="F10" s="12"/>
      <c r="G10" s="12"/>
      <c r="H10" s="12"/>
      <c r="I10" s="12"/>
      <c r="J10" s="12"/>
      <c r="K10" s="12"/>
      <c r="L10" s="279"/>
      <c r="M10" s="327"/>
    </row>
    <row r="11" spans="1:13" s="13" customFormat="1" ht="16.5" customHeight="1">
      <c r="A11" s="19"/>
      <c r="B11" s="49" t="s">
        <v>7</v>
      </c>
      <c r="C11" s="382">
        <v>3028627</v>
      </c>
      <c r="D11" s="107">
        <v>1824395</v>
      </c>
      <c r="E11" s="198">
        <v>0.66007196906371712</v>
      </c>
      <c r="F11" s="198"/>
      <c r="G11" s="96"/>
      <c r="H11" s="107">
        <v>875475</v>
      </c>
      <c r="I11" s="107">
        <v>948920</v>
      </c>
      <c r="J11" s="107">
        <v>973114</v>
      </c>
      <c r="K11" s="107">
        <v>1434740</v>
      </c>
      <c r="L11" s="388">
        <v>1452257</v>
      </c>
      <c r="M11" s="391">
        <v>1576370</v>
      </c>
    </row>
    <row r="12" spans="1:13" s="13" customFormat="1" ht="16.5" customHeight="1">
      <c r="A12" s="19"/>
      <c r="B12" s="49" t="s">
        <v>130</v>
      </c>
      <c r="C12" s="382">
        <v>81623</v>
      </c>
      <c r="D12" s="107">
        <v>73237</v>
      </c>
      <c r="E12" s="198">
        <v>0.11450496333820337</v>
      </c>
      <c r="F12" s="198"/>
      <c r="G12" s="96"/>
      <c r="H12" s="107">
        <v>37602</v>
      </c>
      <c r="I12" s="107">
        <v>35635</v>
      </c>
      <c r="J12" s="107">
        <v>26757</v>
      </c>
      <c r="K12" s="107">
        <v>32576</v>
      </c>
      <c r="L12" s="388">
        <v>44687</v>
      </c>
      <c r="M12" s="391">
        <v>36936</v>
      </c>
    </row>
    <row r="13" spans="1:13" s="13" customFormat="1" ht="16.5" customHeight="1">
      <c r="A13" s="19"/>
      <c r="B13" s="49" t="s">
        <v>131</v>
      </c>
      <c r="C13" s="382">
        <v>2140713</v>
      </c>
      <c r="D13" s="107">
        <v>2259195</v>
      </c>
      <c r="E13" s="198">
        <v>-5.2444344113721897E-2</v>
      </c>
      <c r="F13" s="198"/>
      <c r="G13" s="96"/>
      <c r="H13" s="107">
        <v>1158596</v>
      </c>
      <c r="I13" s="107">
        <v>1100599</v>
      </c>
      <c r="J13" s="107">
        <v>1036026</v>
      </c>
      <c r="K13" s="107">
        <v>1024933</v>
      </c>
      <c r="L13" s="388">
        <v>1104883</v>
      </c>
      <c r="M13" s="391">
        <v>1035830</v>
      </c>
    </row>
    <row r="14" spans="1:13" s="13" customFormat="1" ht="16.5" customHeight="1">
      <c r="A14" s="19"/>
      <c r="B14" s="49" t="s">
        <v>132</v>
      </c>
      <c r="C14" s="382">
        <v>234551</v>
      </c>
      <c r="D14" s="107">
        <v>286581</v>
      </c>
      <c r="E14" s="198">
        <v>-0.18155425516695101</v>
      </c>
      <c r="F14" s="198"/>
      <c r="G14" s="96"/>
      <c r="H14" s="107">
        <v>198236</v>
      </c>
      <c r="I14" s="107">
        <v>88345</v>
      </c>
      <c r="J14" s="107">
        <v>70049</v>
      </c>
      <c r="K14" s="107">
        <v>82822</v>
      </c>
      <c r="L14" s="388">
        <v>95490</v>
      </c>
      <c r="M14" s="391">
        <v>139061</v>
      </c>
    </row>
    <row r="15" spans="1:13" s="13" customFormat="1" ht="16.5" customHeight="1">
      <c r="A15" s="19"/>
      <c r="B15" s="49" t="s">
        <v>133</v>
      </c>
      <c r="C15" s="382">
        <v>-27792</v>
      </c>
      <c r="D15" s="107">
        <v>-17077</v>
      </c>
      <c r="E15" s="198">
        <v>0.62745212859401533</v>
      </c>
      <c r="F15" s="198"/>
      <c r="G15" s="96"/>
      <c r="H15" s="107">
        <v>-17143</v>
      </c>
      <c r="I15" s="107">
        <v>66</v>
      </c>
      <c r="J15" s="107">
        <v>-9783</v>
      </c>
      <c r="K15" s="107">
        <v>-1340</v>
      </c>
      <c r="L15" s="388">
        <v>2569</v>
      </c>
      <c r="M15" s="391">
        <v>-30361</v>
      </c>
    </row>
    <row r="16" spans="1:13" s="14" customFormat="1" ht="16.5" customHeight="1">
      <c r="A16" s="126"/>
      <c r="B16" s="182" t="s">
        <v>134</v>
      </c>
      <c r="C16" s="383">
        <v>5457722</v>
      </c>
      <c r="D16" s="377">
        <v>4426331</v>
      </c>
      <c r="E16" s="479">
        <v>0.2330126237735044</v>
      </c>
      <c r="F16" s="266"/>
      <c r="G16" s="12"/>
      <c r="H16" s="377">
        <v>2252766</v>
      </c>
      <c r="I16" s="377">
        <v>2173565</v>
      </c>
      <c r="J16" s="377">
        <v>2096163</v>
      </c>
      <c r="K16" s="377">
        <v>2573731</v>
      </c>
      <c r="L16" s="389">
        <v>2699886</v>
      </c>
      <c r="M16" s="392">
        <v>2757836</v>
      </c>
    </row>
    <row r="17" spans="1:13" s="13" customFormat="1" ht="16.5" customHeight="1">
      <c r="A17" s="19"/>
      <c r="B17" s="49" t="s">
        <v>135</v>
      </c>
      <c r="C17" s="382">
        <v>-1148974</v>
      </c>
      <c r="D17" s="107">
        <v>-1154975</v>
      </c>
      <c r="E17" s="198">
        <v>-5.1957834585164564E-3</v>
      </c>
      <c r="F17" s="198"/>
      <c r="G17" s="12"/>
      <c r="H17" s="107">
        <v>-581736</v>
      </c>
      <c r="I17" s="107">
        <v>-573239</v>
      </c>
      <c r="J17" s="107">
        <v>-573991</v>
      </c>
      <c r="K17" s="107">
        <v>-604333</v>
      </c>
      <c r="L17" s="388">
        <v>-576696</v>
      </c>
      <c r="M17" s="391">
        <v>-572278</v>
      </c>
    </row>
    <row r="18" spans="1:13" s="13" customFormat="1" ht="16.5" customHeight="1">
      <c r="A18" s="19"/>
      <c r="B18" s="49" t="s">
        <v>136</v>
      </c>
      <c r="C18" s="382">
        <v>-844375</v>
      </c>
      <c r="D18" s="107">
        <v>-865885</v>
      </c>
      <c r="E18" s="198">
        <v>-2.4841636014020341E-2</v>
      </c>
      <c r="F18" s="198"/>
      <c r="G18" s="12"/>
      <c r="H18" s="107">
        <v>-435230</v>
      </c>
      <c r="I18" s="107">
        <v>-430655</v>
      </c>
      <c r="J18" s="107">
        <v>-416875</v>
      </c>
      <c r="K18" s="107">
        <v>-439521</v>
      </c>
      <c r="L18" s="388">
        <v>-420304</v>
      </c>
      <c r="M18" s="391">
        <v>-424071</v>
      </c>
    </row>
    <row r="19" spans="1:13" s="13" customFormat="1" ht="16.5" customHeight="1">
      <c r="A19" s="19"/>
      <c r="B19" s="49" t="s">
        <v>8</v>
      </c>
      <c r="C19" s="382">
        <v>206118</v>
      </c>
      <c r="D19" s="107">
        <v>195621</v>
      </c>
      <c r="E19" s="198">
        <v>5.3659883141380593E-2</v>
      </c>
      <c r="F19" s="198"/>
      <c r="G19" s="12"/>
      <c r="H19" s="107">
        <v>100102</v>
      </c>
      <c r="I19" s="107">
        <v>95519</v>
      </c>
      <c r="J19" s="107">
        <v>93546</v>
      </c>
      <c r="K19" s="107">
        <v>106136</v>
      </c>
      <c r="L19" s="388">
        <v>99962</v>
      </c>
      <c r="M19" s="391">
        <v>106156</v>
      </c>
    </row>
    <row r="20" spans="1:13" s="13" customFormat="1" ht="16.5" customHeight="1">
      <c r="A20" s="19"/>
      <c r="B20" s="49" t="s">
        <v>9</v>
      </c>
      <c r="C20" s="382">
        <v>-150758</v>
      </c>
      <c r="D20" s="107">
        <v>-152878</v>
      </c>
      <c r="E20" s="198">
        <v>-1.3867266709402304E-2</v>
      </c>
      <c r="F20" s="198"/>
      <c r="G20" s="12"/>
      <c r="H20" s="107">
        <v>-76216</v>
      </c>
      <c r="I20" s="107">
        <v>-76662</v>
      </c>
      <c r="J20" s="107">
        <v>-76805</v>
      </c>
      <c r="K20" s="107">
        <v>-75713</v>
      </c>
      <c r="L20" s="388">
        <v>-77244</v>
      </c>
      <c r="M20" s="391">
        <v>-73514</v>
      </c>
    </row>
    <row r="21" spans="1:13" s="14" customFormat="1" ht="16.5" customHeight="1">
      <c r="A21" s="126"/>
      <c r="B21" s="50" t="s">
        <v>39</v>
      </c>
      <c r="C21" s="203">
        <v>-1937989</v>
      </c>
      <c r="D21" s="47">
        <v>-1978117</v>
      </c>
      <c r="E21" s="478">
        <v>-2.0285958818411665E-2</v>
      </c>
      <c r="F21" s="98"/>
      <c r="G21" s="12"/>
      <c r="H21" s="47">
        <v>-993080</v>
      </c>
      <c r="I21" s="47">
        <v>-985037</v>
      </c>
      <c r="J21" s="47">
        <v>-974125</v>
      </c>
      <c r="K21" s="47">
        <v>-1013431</v>
      </c>
      <c r="L21" s="281">
        <v>-974282</v>
      </c>
      <c r="M21" s="332">
        <v>-963707</v>
      </c>
    </row>
    <row r="22" spans="1:13" s="14" customFormat="1" ht="16.5" customHeight="1">
      <c r="A22" s="126"/>
      <c r="B22" s="182" t="s">
        <v>137</v>
      </c>
      <c r="C22" s="383">
        <v>3519733</v>
      </c>
      <c r="D22" s="377">
        <v>2448214</v>
      </c>
      <c r="E22" s="479">
        <v>0.43767374910853385</v>
      </c>
      <c r="F22" s="266"/>
      <c r="G22" s="12"/>
      <c r="H22" s="377">
        <v>1259686</v>
      </c>
      <c r="I22" s="377">
        <v>1188528</v>
      </c>
      <c r="J22" s="377">
        <v>1122038</v>
      </c>
      <c r="K22" s="377">
        <v>1560300</v>
      </c>
      <c r="L22" s="389">
        <v>1725604</v>
      </c>
      <c r="M22" s="392">
        <v>1794129</v>
      </c>
    </row>
    <row r="23" spans="1:13" s="13" customFormat="1" ht="16.5" customHeight="1">
      <c r="A23" s="19"/>
      <c r="B23" s="51" t="s">
        <v>170</v>
      </c>
      <c r="C23" s="382">
        <v>-231603</v>
      </c>
      <c r="D23" s="107">
        <v>-29333</v>
      </c>
      <c r="E23" s="198" t="s">
        <v>176</v>
      </c>
      <c r="F23" s="198"/>
      <c r="G23" s="12"/>
      <c r="H23" s="107">
        <v>9615</v>
      </c>
      <c r="I23" s="107">
        <v>-38948</v>
      </c>
      <c r="J23" s="107">
        <v>-155283</v>
      </c>
      <c r="K23" s="107">
        <v>-132462</v>
      </c>
      <c r="L23" s="388">
        <v>-134786</v>
      </c>
      <c r="M23" s="391">
        <v>-96817</v>
      </c>
    </row>
    <row r="24" spans="1:13" s="14" customFormat="1" ht="16.5" customHeight="1">
      <c r="A24" s="126"/>
      <c r="B24" s="182" t="s">
        <v>173</v>
      </c>
      <c r="C24" s="383">
        <v>3288130</v>
      </c>
      <c r="D24" s="377">
        <v>2418881</v>
      </c>
      <c r="E24" s="479">
        <v>0.35935996851436669</v>
      </c>
      <c r="F24" s="266"/>
      <c r="G24" s="12"/>
      <c r="H24" s="377">
        <v>1269301</v>
      </c>
      <c r="I24" s="377">
        <v>1149580</v>
      </c>
      <c r="J24" s="377">
        <v>966755</v>
      </c>
      <c r="K24" s="377">
        <v>1427838</v>
      </c>
      <c r="L24" s="389">
        <v>1590818</v>
      </c>
      <c r="M24" s="392">
        <v>1697312</v>
      </c>
    </row>
    <row r="25" spans="1:13" s="13" customFormat="1" ht="16.5" customHeight="1">
      <c r="A25" s="19"/>
      <c r="B25" s="49" t="s">
        <v>40</v>
      </c>
      <c r="C25" s="382">
        <v>-236000</v>
      </c>
      <c r="D25" s="107">
        <v>-238316</v>
      </c>
      <c r="E25" s="198">
        <v>-9.7181892948857707E-3</v>
      </c>
      <c r="F25" s="198"/>
      <c r="G25" s="12"/>
      <c r="H25" s="107">
        <v>-254864</v>
      </c>
      <c r="I25" s="107">
        <v>16548</v>
      </c>
      <c r="J25" s="107">
        <v>-230873</v>
      </c>
      <c r="K25" s="107">
        <v>-63887</v>
      </c>
      <c r="L25" s="388">
        <v>-212844</v>
      </c>
      <c r="M25" s="391">
        <v>-23156</v>
      </c>
    </row>
    <row r="26" spans="1:13" s="13" customFormat="1" ht="16.5" customHeight="1">
      <c r="A26" s="19"/>
      <c r="B26" s="52" t="s">
        <v>41</v>
      </c>
      <c r="C26" s="382">
        <v>-221439</v>
      </c>
      <c r="D26" s="107">
        <v>-276907</v>
      </c>
      <c r="E26" s="198">
        <v>-0.20031274037853863</v>
      </c>
      <c r="F26" s="198"/>
      <c r="G26" s="12"/>
      <c r="H26" s="107">
        <v>-250867</v>
      </c>
      <c r="I26" s="107">
        <v>-26040</v>
      </c>
      <c r="J26" s="107">
        <v>-216207</v>
      </c>
      <c r="K26" s="107">
        <v>-20661</v>
      </c>
      <c r="L26" s="388">
        <v>-196047</v>
      </c>
      <c r="M26" s="391">
        <v>-25392</v>
      </c>
    </row>
    <row r="27" spans="1:13" s="13" customFormat="1" ht="16.5" customHeight="1">
      <c r="A27" s="19"/>
      <c r="B27" s="53" t="s">
        <v>95</v>
      </c>
      <c r="C27" s="382">
        <v>0</v>
      </c>
      <c r="D27" s="107">
        <v>0</v>
      </c>
      <c r="E27" s="198" t="s">
        <v>176</v>
      </c>
      <c r="F27" s="198"/>
      <c r="G27" s="12"/>
      <c r="H27" s="107">
        <v>0</v>
      </c>
      <c r="I27" s="107">
        <v>0</v>
      </c>
      <c r="J27" s="107">
        <v>-190298</v>
      </c>
      <c r="K27" s="107">
        <v>5247</v>
      </c>
      <c r="L27" s="388">
        <v>0</v>
      </c>
      <c r="M27" s="391">
        <v>0</v>
      </c>
    </row>
    <row r="28" spans="1:13" s="13" customFormat="1" ht="16.5" customHeight="1">
      <c r="A28" s="19"/>
      <c r="B28" s="53" t="s">
        <v>96</v>
      </c>
      <c r="C28" s="382">
        <v>-50826</v>
      </c>
      <c r="D28" s="107">
        <v>-52030</v>
      </c>
      <c r="E28" s="198">
        <v>-2.3140495867768562E-2</v>
      </c>
      <c r="F28" s="198"/>
      <c r="G28" s="12"/>
      <c r="H28" s="107">
        <v>-26000</v>
      </c>
      <c r="I28" s="107">
        <v>-26030</v>
      </c>
      <c r="J28" s="107">
        <v>-25909</v>
      </c>
      <c r="K28" s="107">
        <v>-25909</v>
      </c>
      <c r="L28" s="388">
        <v>-25909</v>
      </c>
      <c r="M28" s="391">
        <v>-24917</v>
      </c>
    </row>
    <row r="29" spans="1:13" s="13" customFormat="1" ht="16.5" customHeight="1">
      <c r="A29" s="19"/>
      <c r="B29" s="53" t="s">
        <v>97</v>
      </c>
      <c r="C29" s="382">
        <v>-170613</v>
      </c>
      <c r="D29" s="107">
        <v>-224877</v>
      </c>
      <c r="E29" s="198">
        <v>-0.24130524686828803</v>
      </c>
      <c r="F29" s="198"/>
      <c r="G29" s="12"/>
      <c r="H29" s="107">
        <v>-224867</v>
      </c>
      <c r="I29" s="107">
        <v>-10</v>
      </c>
      <c r="J29" s="107">
        <v>0</v>
      </c>
      <c r="K29" s="107">
        <v>1</v>
      </c>
      <c r="L29" s="388">
        <v>-170138</v>
      </c>
      <c r="M29" s="391">
        <v>-475</v>
      </c>
    </row>
    <row r="30" spans="1:13" s="13" customFormat="1" ht="16.5" customHeight="1">
      <c r="A30" s="19"/>
      <c r="B30" s="49" t="s">
        <v>10</v>
      </c>
      <c r="C30" s="382">
        <v>-109552</v>
      </c>
      <c r="D30" s="107">
        <v>2259</v>
      </c>
      <c r="E30" s="198" t="s">
        <v>176</v>
      </c>
      <c r="F30" s="198"/>
      <c r="G30" s="12"/>
      <c r="H30" s="107">
        <v>427</v>
      </c>
      <c r="I30" s="107">
        <v>1832</v>
      </c>
      <c r="J30" s="107">
        <v>-7636</v>
      </c>
      <c r="K30" s="107">
        <v>-178843</v>
      </c>
      <c r="L30" s="388">
        <v>-12038</v>
      </c>
      <c r="M30" s="391">
        <v>-97514</v>
      </c>
    </row>
    <row r="31" spans="1:13" s="14" customFormat="1" ht="16.5" customHeight="1">
      <c r="A31" s="19"/>
      <c r="B31" s="49" t="s">
        <v>11</v>
      </c>
      <c r="C31" s="382">
        <v>-72442</v>
      </c>
      <c r="D31" s="107">
        <v>7763</v>
      </c>
      <c r="E31" s="198" t="s">
        <v>176</v>
      </c>
      <c r="F31" s="198"/>
      <c r="G31" s="12"/>
      <c r="H31" s="107">
        <v>23976</v>
      </c>
      <c r="I31" s="107">
        <v>-16213</v>
      </c>
      <c r="J31" s="107">
        <v>31892</v>
      </c>
      <c r="K31" s="107">
        <v>201325</v>
      </c>
      <c r="L31" s="388">
        <v>-28781</v>
      </c>
      <c r="M31" s="391">
        <v>-43661</v>
      </c>
    </row>
    <row r="32" spans="1:13" s="14" customFormat="1" ht="16.5" customHeight="1">
      <c r="A32" s="128"/>
      <c r="B32" s="182" t="s">
        <v>138</v>
      </c>
      <c r="C32" s="383">
        <v>2870136</v>
      </c>
      <c r="D32" s="377">
        <v>2190587</v>
      </c>
      <c r="E32" s="479">
        <v>0.31021319856275964</v>
      </c>
      <c r="F32" s="266"/>
      <c r="G32" s="12"/>
      <c r="H32" s="377">
        <v>1038840</v>
      </c>
      <c r="I32" s="377">
        <v>1151747</v>
      </c>
      <c r="J32" s="377">
        <v>760138</v>
      </c>
      <c r="K32" s="377">
        <v>1386433</v>
      </c>
      <c r="L32" s="389">
        <v>1337155</v>
      </c>
      <c r="M32" s="392">
        <v>1532981</v>
      </c>
    </row>
    <row r="33" spans="1:13" ht="16.5" customHeight="1">
      <c r="A33" s="128"/>
      <c r="B33" s="182" t="s">
        <v>141</v>
      </c>
      <c r="C33" s="383">
        <v>1962715</v>
      </c>
      <c r="D33" s="377">
        <v>1391463</v>
      </c>
      <c r="E33" s="479">
        <v>0.41054056054670518</v>
      </c>
      <c r="F33" s="266"/>
      <c r="G33" s="12"/>
      <c r="H33" s="377">
        <v>623583</v>
      </c>
      <c r="I33" s="377">
        <v>767880</v>
      </c>
      <c r="J33" s="377">
        <v>563791</v>
      </c>
      <c r="K33" s="377">
        <v>1737514</v>
      </c>
      <c r="L33" s="389">
        <v>955848</v>
      </c>
      <c r="M33" s="392">
        <v>1006867</v>
      </c>
    </row>
    <row r="34" spans="1:13" ht="16.5" customHeight="1">
      <c r="A34" s="133"/>
      <c r="B34" s="182" t="s">
        <v>199</v>
      </c>
      <c r="C34" s="383">
        <v>1889466.807</v>
      </c>
      <c r="D34" s="377">
        <v>1308227.763</v>
      </c>
      <c r="E34" s="479">
        <v>0.44429499238505299</v>
      </c>
      <c r="F34" s="266"/>
      <c r="G34" s="12"/>
      <c r="H34" s="377">
        <v>623583</v>
      </c>
      <c r="I34" s="377">
        <v>684644.76300000004</v>
      </c>
      <c r="J34" s="377">
        <v>551849.72</v>
      </c>
      <c r="K34" s="377">
        <v>1030349.61</v>
      </c>
      <c r="L34" s="389">
        <v>955848</v>
      </c>
      <c r="M34" s="392">
        <v>933618.80700000003</v>
      </c>
    </row>
    <row r="35" spans="1:13" ht="16.5" customHeight="1">
      <c r="A35" s="92"/>
      <c r="B35" s="8"/>
      <c r="C35" s="243"/>
      <c r="D35" s="9"/>
      <c r="E35" s="484"/>
      <c r="F35" s="76"/>
      <c r="G35" s="12"/>
      <c r="H35" s="9"/>
      <c r="I35" s="9"/>
      <c r="J35" s="9"/>
      <c r="K35" s="9"/>
      <c r="L35" s="307"/>
      <c r="M35" s="355"/>
    </row>
    <row r="36" spans="1:13" ht="22.8" thickBot="1">
      <c r="A36" s="194"/>
      <c r="B36" s="177" t="s">
        <v>144</v>
      </c>
      <c r="C36" s="208"/>
      <c r="D36" s="244"/>
      <c r="E36" s="485"/>
      <c r="F36" s="221"/>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19"/>
      <c r="B38" s="59" t="s">
        <v>246</v>
      </c>
      <c r="C38" s="210">
        <v>0.35509119006061501</v>
      </c>
      <c r="D38" s="99">
        <v>0.44689766761681404</v>
      </c>
      <c r="E38" s="211">
        <v>-9.1806477556199031</v>
      </c>
      <c r="F38" s="109"/>
      <c r="G38" s="12"/>
      <c r="H38" s="99">
        <v>0.44082696560583745</v>
      </c>
      <c r="I38" s="99">
        <v>0.45318957565106172</v>
      </c>
      <c r="J38" s="99">
        <v>0.46471815407485012</v>
      </c>
      <c r="K38" s="99">
        <v>0.39375948768538749</v>
      </c>
      <c r="L38" s="285">
        <v>0.36086042151409353</v>
      </c>
      <c r="M38" s="333">
        <v>0.34944318661443247</v>
      </c>
    </row>
    <row r="39" spans="1:13" ht="16.5" customHeight="1">
      <c r="A39" s="19"/>
      <c r="B39" s="59" t="s">
        <v>247</v>
      </c>
      <c r="C39" s="212">
        <v>24.594652869163713</v>
      </c>
      <c r="D39" s="101">
        <v>3.0487601917292144</v>
      </c>
      <c r="E39" s="213">
        <v>21.545892677434498</v>
      </c>
      <c r="F39" s="101"/>
      <c r="G39" s="12"/>
      <c r="H39" s="101">
        <v>-2.0220461387711972</v>
      </c>
      <c r="I39" s="101">
        <v>8.0037751399708945</v>
      </c>
      <c r="J39" s="101">
        <v>32.029911002533709</v>
      </c>
      <c r="K39" s="101">
        <v>27.656779815563791</v>
      </c>
      <c r="L39" s="286">
        <v>28.545194579691408</v>
      </c>
      <c r="M39" s="334">
        <v>20.621486308316964</v>
      </c>
    </row>
    <row r="40" spans="1:13" ht="16.5" customHeight="1">
      <c r="A40" s="19"/>
      <c r="B40" s="59"/>
      <c r="C40" s="210"/>
      <c r="D40" s="99"/>
      <c r="E40" s="213"/>
      <c r="F40" s="101"/>
      <c r="G40" s="12"/>
      <c r="H40" s="101"/>
      <c r="I40" s="101"/>
      <c r="J40" s="101"/>
      <c r="K40" s="101"/>
      <c r="L40" s="286"/>
      <c r="M40" s="334"/>
    </row>
    <row r="41" spans="1:13" ht="22.8" thickBot="1">
      <c r="A41" s="194"/>
      <c r="B41" s="177" t="s">
        <v>148</v>
      </c>
      <c r="C41" s="208"/>
      <c r="D41" s="244"/>
      <c r="E41" s="487"/>
      <c r="F41" s="267"/>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19"/>
      <c r="B43" s="59" t="s">
        <v>103</v>
      </c>
      <c r="C43" s="384">
        <v>162113028</v>
      </c>
      <c r="D43" s="385">
        <v>172174526</v>
      </c>
      <c r="E43" s="478">
        <v>-5.8437785389924612E-2</v>
      </c>
      <c r="F43" s="386"/>
      <c r="G43" s="387"/>
      <c r="H43" s="385">
        <v>172490391</v>
      </c>
      <c r="I43" s="385">
        <v>172174526</v>
      </c>
      <c r="J43" s="385">
        <v>172789391</v>
      </c>
      <c r="K43" s="385">
        <v>168369083</v>
      </c>
      <c r="L43" s="390">
        <v>164830575</v>
      </c>
      <c r="M43" s="393">
        <v>162113028</v>
      </c>
    </row>
    <row r="44" spans="1:13" ht="16.5" customHeight="1">
      <c r="A44" s="19"/>
      <c r="B44" s="75" t="s">
        <v>104</v>
      </c>
      <c r="C44" s="384">
        <v>188878904</v>
      </c>
      <c r="D44" s="385">
        <v>195615031</v>
      </c>
      <c r="E44" s="478">
        <v>-3.443563086928636E-2</v>
      </c>
      <c r="F44" s="386"/>
      <c r="G44" s="387"/>
      <c r="H44" s="385">
        <v>194387035</v>
      </c>
      <c r="I44" s="385">
        <v>195615031</v>
      </c>
      <c r="J44" s="385">
        <v>197591334</v>
      </c>
      <c r="K44" s="385">
        <v>198962276</v>
      </c>
      <c r="L44" s="390">
        <v>192709614</v>
      </c>
      <c r="M44" s="393">
        <v>188878904</v>
      </c>
    </row>
    <row r="45" spans="1:13" ht="16.5" customHeight="1">
      <c r="A45" s="19"/>
      <c r="B45" s="59" t="s">
        <v>52</v>
      </c>
      <c r="C45" s="384">
        <v>113187825.5</v>
      </c>
      <c r="D45" s="385">
        <v>128074059</v>
      </c>
      <c r="E45" s="478">
        <v>-0.11623144933666851</v>
      </c>
      <c r="F45" s="386"/>
      <c r="G45" s="387"/>
      <c r="H45" s="385">
        <v>133723026</v>
      </c>
      <c r="I45" s="385">
        <v>128074059</v>
      </c>
      <c r="J45" s="385">
        <v>125072569</v>
      </c>
      <c r="K45" s="385">
        <v>118925972</v>
      </c>
      <c r="L45" s="390">
        <v>113456101</v>
      </c>
      <c r="M45" s="393">
        <v>113187825.5</v>
      </c>
    </row>
    <row r="46" spans="1:13" ht="16.5" customHeight="1">
      <c r="A46" s="19"/>
      <c r="B46" s="59"/>
      <c r="C46" s="215"/>
      <c r="D46" s="102"/>
      <c r="E46" s="478"/>
      <c r="F46" s="98"/>
      <c r="G46" s="12"/>
      <c r="H46" s="102"/>
      <c r="I46" s="102"/>
      <c r="J46" s="102"/>
      <c r="K46" s="102"/>
      <c r="L46" s="287"/>
      <c r="M46" s="335"/>
    </row>
    <row r="47" spans="1:13" ht="22.8" thickBot="1">
      <c r="A47" s="194"/>
      <c r="B47" s="177" t="s">
        <v>151</v>
      </c>
      <c r="C47" s="208"/>
      <c r="D47" s="244"/>
      <c r="E47" s="487"/>
      <c r="F47" s="267"/>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19"/>
      <c r="B49" s="75" t="s">
        <v>51</v>
      </c>
      <c r="C49" s="201">
        <v>27087.264999999999</v>
      </c>
      <c r="D49" s="97">
        <v>28178.58</v>
      </c>
      <c r="E49" s="478">
        <v>-3.8728530678267092E-2</v>
      </c>
      <c r="F49" s="98"/>
      <c r="G49" s="12"/>
      <c r="H49" s="97">
        <v>28289.200000000001</v>
      </c>
      <c r="I49" s="97">
        <v>28178.58</v>
      </c>
      <c r="J49" s="97">
        <v>28009.185000000001</v>
      </c>
      <c r="K49" s="97">
        <v>27988.744999999999</v>
      </c>
      <c r="L49" s="280">
        <v>27692.685000000001</v>
      </c>
      <c r="M49" s="336">
        <v>27087.264999999999</v>
      </c>
    </row>
    <row r="50" spans="1:13">
      <c r="A50" s="19"/>
      <c r="B50" s="75" t="s">
        <v>168</v>
      </c>
      <c r="C50" s="217">
        <v>0.25104034854160656</v>
      </c>
      <c r="D50" s="54">
        <v>0.1508675333979054</v>
      </c>
      <c r="E50" s="211">
        <v>10.017281514370117</v>
      </c>
      <c r="F50" s="109"/>
      <c r="G50" s="12"/>
      <c r="H50" s="54">
        <v>0.14190024039748436</v>
      </c>
      <c r="I50" s="54">
        <v>0.16008153869847461</v>
      </c>
      <c r="J50" s="54">
        <v>0.1333657740476904</v>
      </c>
      <c r="K50" s="54">
        <v>0.25794476556234303</v>
      </c>
      <c r="L50" s="288">
        <v>0.25089694618816766</v>
      </c>
      <c r="M50" s="337">
        <v>0.25118733522346431</v>
      </c>
    </row>
    <row r="51" spans="1:13" s="490" customFormat="1" ht="34.5" customHeight="1">
      <c r="A51" s="489"/>
      <c r="B51" s="510" t="s">
        <v>201</v>
      </c>
      <c r="C51" s="521"/>
      <c r="D51" s="521"/>
      <c r="E51" s="521"/>
      <c r="F51" s="521"/>
      <c r="G51" s="521"/>
      <c r="H51" s="521"/>
      <c r="I51" s="521"/>
      <c r="J51" s="521"/>
      <c r="K51" s="521"/>
      <c r="L51" s="521"/>
      <c r="M51" s="49"/>
    </row>
    <row r="52" spans="1:13" ht="15.75" customHeight="1">
      <c r="A52" s="19" t="s">
        <v>88</v>
      </c>
      <c r="B52" s="522" t="s">
        <v>203</v>
      </c>
      <c r="C52" s="522"/>
      <c r="D52" s="522"/>
      <c r="E52" s="522"/>
      <c r="F52" s="522"/>
      <c r="G52" s="522"/>
      <c r="H52" s="522"/>
      <c r="I52" s="522"/>
      <c r="J52" s="522"/>
      <c r="K52" s="522"/>
      <c r="L52" s="522"/>
      <c r="M52" s="19"/>
    </row>
    <row r="53" spans="1:13">
      <c r="C53" s="5"/>
      <c r="D53" s="5"/>
      <c r="G53" s="12"/>
      <c r="I53" s="5"/>
      <c r="J53" s="5"/>
      <c r="K53" s="5"/>
      <c r="L53" s="5"/>
      <c r="M53" s="5"/>
    </row>
  </sheetData>
  <mergeCells count="2">
    <mergeCell ref="B51:L51"/>
    <mergeCell ref="B52:L52"/>
  </mergeCells>
  <phoneticPr fontId="5" type="noConversion"/>
  <printOptions horizontalCentered="1" verticalCentered="1"/>
  <pageMargins left="0" right="0" top="0" bottom="0" header="0" footer="0"/>
  <pageSetup paperSize="9" scale="69" orientation="landscape" r:id="rId1"/>
  <headerFooter scaleWithDoc="0" alignWithMargins="0">
    <oddHeader>&amp;C&amp;"UniCredit"&amp;10&amp;K666666UniCredit - Public&amp;1#</oddHeader>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4.5546875" style="16" bestFit="1" customWidth="1"/>
    <col min="6" max="7" width="2.33203125" style="16" customWidth="1"/>
    <col min="8" max="12" width="12.6640625" style="12" customWidth="1"/>
    <col min="13" max="13" width="12.6640625" style="14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1.4">
      <c r="E4" s="12"/>
      <c r="F4" s="12"/>
      <c r="G4" s="12"/>
      <c r="M4" s="12"/>
    </row>
    <row r="5" spans="1:13" ht="12.75" customHeight="1">
      <c r="E5" s="12"/>
      <c r="F5" s="12"/>
      <c r="G5" s="12"/>
      <c r="M5" s="12"/>
    </row>
    <row r="6" spans="1:13" ht="17.399999999999999">
      <c r="C6" s="19"/>
      <c r="D6" s="19"/>
      <c r="E6" s="131"/>
      <c r="F6" s="131"/>
      <c r="G6" s="12"/>
      <c r="H6" s="186" t="s">
        <v>207</v>
      </c>
      <c r="I6" s="187"/>
      <c r="J6" s="187"/>
      <c r="K6" s="187"/>
      <c r="L6" s="186" t="s">
        <v>208</v>
      </c>
      <c r="M6" s="187"/>
    </row>
    <row r="7" spans="1:13" s="13" customFormat="1" ht="22.8" thickBot="1">
      <c r="A7" s="12"/>
      <c r="B7" s="221" t="s" cm="1">
        <v>120</v>
      </c>
      <c r="C7" s="188" t="s">
        <v>209</v>
      </c>
      <c r="D7" s="241" t="s">
        <v>210</v>
      </c>
      <c r="E7" s="189" t="s">
        <v>142</v>
      </c>
      <c r="F7" s="197"/>
      <c r="G7" s="12"/>
      <c r="H7" s="189" t="s">
        <v>89</v>
      </c>
      <c r="I7" s="189" t="s">
        <v>90</v>
      </c>
      <c r="J7" s="189" t="s">
        <v>91</v>
      </c>
      <c r="K7" s="190" t="s">
        <v>92</v>
      </c>
      <c r="L7" s="492" t="s">
        <v>89</v>
      </c>
      <c r="M7" s="363" t="s">
        <v>90</v>
      </c>
    </row>
    <row r="8" spans="1:13" s="14" customFormat="1" ht="15" customHeight="1">
      <c r="A8" s="12"/>
      <c r="B8" s="12"/>
      <c r="C8" s="192"/>
      <c r="D8" s="136"/>
      <c r="E8" s="17"/>
      <c r="F8" s="17"/>
      <c r="G8" s="12"/>
      <c r="H8" s="120"/>
      <c r="I8" s="120"/>
      <c r="J8" s="120"/>
      <c r="K8" s="120"/>
      <c r="L8" s="316"/>
      <c r="M8" s="365"/>
    </row>
    <row r="9" spans="1:13" s="91" customFormat="1" ht="22.8" thickBot="1">
      <c r="A9" s="194"/>
      <c r="B9" s="177" t="s">
        <v>159</v>
      </c>
      <c r="C9" s="195"/>
      <c r="D9" s="177"/>
      <c r="E9" s="177"/>
      <c r="F9" s="221"/>
      <c r="G9" s="12"/>
      <c r="H9" s="177"/>
      <c r="I9" s="177"/>
      <c r="J9" s="177"/>
      <c r="K9" s="177"/>
      <c r="L9" s="278"/>
      <c r="M9" s="326"/>
    </row>
    <row r="10" spans="1:13" s="91" customFormat="1" ht="24" customHeight="1">
      <c r="A10" s="12"/>
      <c r="B10" s="15"/>
      <c r="C10" s="196"/>
      <c r="D10" s="12"/>
      <c r="E10" s="12"/>
      <c r="F10" s="12"/>
      <c r="G10" s="12"/>
      <c r="H10" s="12"/>
      <c r="I10" s="12"/>
      <c r="J10" s="12"/>
      <c r="K10" s="12"/>
      <c r="L10" s="279"/>
      <c r="M10" s="327"/>
    </row>
    <row r="11" spans="1:13" s="13" customFormat="1" ht="16.5" customHeight="1">
      <c r="A11" s="19"/>
      <c r="B11" s="49" t="s">
        <v>7</v>
      </c>
      <c r="C11" s="382">
        <v>1385331</v>
      </c>
      <c r="D11" s="107">
        <v>1274046</v>
      </c>
      <c r="E11" s="198">
        <v>8.7347709580344768E-2</v>
      </c>
      <c r="F11" s="198"/>
      <c r="G11" s="96"/>
      <c r="H11" s="107">
        <v>642093</v>
      </c>
      <c r="I11" s="107">
        <v>631953</v>
      </c>
      <c r="J11" s="107">
        <v>575241</v>
      </c>
      <c r="K11" s="107">
        <v>743626</v>
      </c>
      <c r="L11" s="388">
        <v>691263</v>
      </c>
      <c r="M11" s="391">
        <v>694068</v>
      </c>
    </row>
    <row r="12" spans="1:13" s="13" customFormat="1" ht="16.5" customHeight="1">
      <c r="A12" s="19"/>
      <c r="B12" s="49" t="s">
        <v>130</v>
      </c>
      <c r="C12" s="382">
        <v>1054</v>
      </c>
      <c r="D12" s="107">
        <v>1658</v>
      </c>
      <c r="E12" s="198">
        <v>-0.3642943305186972</v>
      </c>
      <c r="F12" s="198"/>
      <c r="G12" s="96"/>
      <c r="H12" s="107">
        <v>761</v>
      </c>
      <c r="I12" s="107">
        <v>897</v>
      </c>
      <c r="J12" s="107">
        <v>948</v>
      </c>
      <c r="K12" s="107">
        <v>1699</v>
      </c>
      <c r="L12" s="388">
        <v>959</v>
      </c>
      <c r="M12" s="391">
        <v>95</v>
      </c>
    </row>
    <row r="13" spans="1:13" s="13" customFormat="1" ht="16.5" customHeight="1">
      <c r="A13" s="19"/>
      <c r="B13" s="49" t="s">
        <v>131</v>
      </c>
      <c r="C13" s="382">
        <v>802755</v>
      </c>
      <c r="D13" s="107">
        <v>766307</v>
      </c>
      <c r="E13" s="198">
        <v>4.7563182901891876E-2</v>
      </c>
      <c r="F13" s="198"/>
      <c r="G13" s="96"/>
      <c r="H13" s="107">
        <v>414000</v>
      </c>
      <c r="I13" s="107">
        <v>352307</v>
      </c>
      <c r="J13" s="107">
        <v>349622</v>
      </c>
      <c r="K13" s="107">
        <v>311270</v>
      </c>
      <c r="L13" s="388">
        <v>419888</v>
      </c>
      <c r="M13" s="391">
        <v>382867</v>
      </c>
    </row>
    <row r="14" spans="1:13" s="13" customFormat="1" ht="16.5" customHeight="1">
      <c r="A14" s="19"/>
      <c r="B14" s="49" t="s">
        <v>132</v>
      </c>
      <c r="C14" s="382">
        <v>691053</v>
      </c>
      <c r="D14" s="107">
        <v>440499</v>
      </c>
      <c r="E14" s="198">
        <v>0.56879584289635154</v>
      </c>
      <c r="F14" s="198"/>
      <c r="G14" s="96"/>
      <c r="H14" s="107">
        <v>272307</v>
      </c>
      <c r="I14" s="107">
        <v>168192</v>
      </c>
      <c r="J14" s="107">
        <v>197195</v>
      </c>
      <c r="K14" s="107">
        <v>281209</v>
      </c>
      <c r="L14" s="388">
        <v>378994</v>
      </c>
      <c r="M14" s="391">
        <v>312059</v>
      </c>
    </row>
    <row r="15" spans="1:13" s="13" customFormat="1" ht="16.5" customHeight="1">
      <c r="A15" s="19"/>
      <c r="B15" s="49" t="s">
        <v>133</v>
      </c>
      <c r="C15" s="382">
        <v>18786</v>
      </c>
      <c r="D15" s="107">
        <v>67620</v>
      </c>
      <c r="E15" s="198">
        <v>-0.72218278615794151</v>
      </c>
      <c r="F15" s="198"/>
      <c r="G15" s="96"/>
      <c r="H15" s="107">
        <v>33087</v>
      </c>
      <c r="I15" s="107">
        <v>34533</v>
      </c>
      <c r="J15" s="107">
        <v>28451</v>
      </c>
      <c r="K15" s="107">
        <v>10139</v>
      </c>
      <c r="L15" s="388">
        <v>14825</v>
      </c>
      <c r="M15" s="391">
        <v>3961</v>
      </c>
    </row>
    <row r="16" spans="1:13" s="14" customFormat="1" ht="16.5" customHeight="1">
      <c r="A16" s="126"/>
      <c r="B16" s="182" t="s">
        <v>134</v>
      </c>
      <c r="C16" s="383">
        <v>2898979</v>
      </c>
      <c r="D16" s="377">
        <v>2550130</v>
      </c>
      <c r="E16" s="479">
        <v>0.13679655546972125</v>
      </c>
      <c r="F16" s="266"/>
      <c r="G16" s="12"/>
      <c r="H16" s="377">
        <v>1362248</v>
      </c>
      <c r="I16" s="377">
        <v>1187882</v>
      </c>
      <c r="J16" s="377">
        <v>1151457</v>
      </c>
      <c r="K16" s="377">
        <v>1347943</v>
      </c>
      <c r="L16" s="389">
        <v>1505929</v>
      </c>
      <c r="M16" s="392">
        <v>1393050</v>
      </c>
    </row>
    <row r="17" spans="1:13" s="13" customFormat="1" ht="16.5" customHeight="1">
      <c r="A17" s="19"/>
      <c r="B17" s="49" t="s">
        <v>135</v>
      </c>
      <c r="C17" s="382">
        <v>-664727</v>
      </c>
      <c r="D17" s="107">
        <v>-702684</v>
      </c>
      <c r="E17" s="198">
        <v>-5.4017168456945042E-2</v>
      </c>
      <c r="F17" s="198"/>
      <c r="G17" s="12"/>
      <c r="H17" s="107">
        <v>-360776</v>
      </c>
      <c r="I17" s="107">
        <v>-341908</v>
      </c>
      <c r="J17" s="107">
        <v>-356350</v>
      </c>
      <c r="K17" s="107">
        <v>-357670</v>
      </c>
      <c r="L17" s="388">
        <v>-334292</v>
      </c>
      <c r="M17" s="391">
        <v>-330435</v>
      </c>
    </row>
    <row r="18" spans="1:13" s="13" customFormat="1" ht="16.5" customHeight="1">
      <c r="A18" s="19"/>
      <c r="B18" s="49" t="s">
        <v>136</v>
      </c>
      <c r="C18" s="382">
        <v>-495877</v>
      </c>
      <c r="D18" s="107">
        <v>-521613</v>
      </c>
      <c r="E18" s="198">
        <v>-4.9339261099704212E-2</v>
      </c>
      <c r="F18" s="198"/>
      <c r="G18" s="12"/>
      <c r="H18" s="107">
        <v>-258842</v>
      </c>
      <c r="I18" s="107">
        <v>-262771</v>
      </c>
      <c r="J18" s="107">
        <v>-240734</v>
      </c>
      <c r="K18" s="107">
        <v>-232992</v>
      </c>
      <c r="L18" s="388">
        <v>-249670</v>
      </c>
      <c r="M18" s="391">
        <v>-246207</v>
      </c>
    </row>
    <row r="19" spans="1:13" s="13" customFormat="1" ht="16.5" customHeight="1">
      <c r="A19" s="19"/>
      <c r="B19" s="49" t="s">
        <v>8</v>
      </c>
      <c r="C19" s="382">
        <v>843</v>
      </c>
      <c r="D19" s="107">
        <v>1360</v>
      </c>
      <c r="E19" s="198">
        <v>-0.38014705882352939</v>
      </c>
      <c r="F19" s="198"/>
      <c r="G19" s="12"/>
      <c r="H19" s="107">
        <v>626</v>
      </c>
      <c r="I19" s="107">
        <v>734</v>
      </c>
      <c r="J19" s="107">
        <v>108</v>
      </c>
      <c r="K19" s="107">
        <v>1773</v>
      </c>
      <c r="L19" s="388">
        <v>1220</v>
      </c>
      <c r="M19" s="391">
        <v>-377</v>
      </c>
    </row>
    <row r="20" spans="1:13" s="13" customFormat="1" ht="16.5" customHeight="1">
      <c r="A20" s="19"/>
      <c r="B20" s="49" t="s">
        <v>9</v>
      </c>
      <c r="C20" s="382">
        <v>-48774</v>
      </c>
      <c r="D20" s="107">
        <v>-52984</v>
      </c>
      <c r="E20" s="198">
        <v>-7.9457949569681441E-2</v>
      </c>
      <c r="F20" s="198"/>
      <c r="G20" s="12"/>
      <c r="H20" s="107">
        <v>-26424</v>
      </c>
      <c r="I20" s="107">
        <v>-26560</v>
      </c>
      <c r="J20" s="107">
        <v>-28539</v>
      </c>
      <c r="K20" s="107">
        <v>-27626</v>
      </c>
      <c r="L20" s="388">
        <v>-26231</v>
      </c>
      <c r="M20" s="391">
        <v>-22543</v>
      </c>
    </row>
    <row r="21" spans="1:13" s="14" customFormat="1" ht="16.5" customHeight="1">
      <c r="A21" s="126"/>
      <c r="B21" s="50" t="s">
        <v>39</v>
      </c>
      <c r="C21" s="203">
        <v>-1208535</v>
      </c>
      <c r="D21" s="47">
        <v>-1275921</v>
      </c>
      <c r="E21" s="478">
        <v>-5.281361463601586E-2</v>
      </c>
      <c r="F21" s="98"/>
      <c r="G21" s="12"/>
      <c r="H21" s="47">
        <v>-645416</v>
      </c>
      <c r="I21" s="47">
        <v>-630505</v>
      </c>
      <c r="J21" s="47">
        <v>-625515</v>
      </c>
      <c r="K21" s="47">
        <v>-616515</v>
      </c>
      <c r="L21" s="281">
        <v>-608973</v>
      </c>
      <c r="M21" s="332">
        <v>-599562</v>
      </c>
    </row>
    <row r="22" spans="1:13" s="14" customFormat="1" ht="16.5" customHeight="1">
      <c r="A22" s="126"/>
      <c r="B22" s="182" t="s">
        <v>137</v>
      </c>
      <c r="C22" s="383">
        <v>1690444</v>
      </c>
      <c r="D22" s="377">
        <v>1274209</v>
      </c>
      <c r="E22" s="479">
        <v>0.32666148175063903</v>
      </c>
      <c r="F22" s="266"/>
      <c r="G22" s="12"/>
      <c r="H22" s="377">
        <v>716832</v>
      </c>
      <c r="I22" s="377">
        <v>557377</v>
      </c>
      <c r="J22" s="377">
        <v>525942</v>
      </c>
      <c r="K22" s="377">
        <v>731428</v>
      </c>
      <c r="L22" s="389">
        <v>896956</v>
      </c>
      <c r="M22" s="392">
        <v>793488</v>
      </c>
    </row>
    <row r="23" spans="1:13" s="13" customFormat="1" ht="16.5" customHeight="1">
      <c r="A23" s="19"/>
      <c r="B23" s="51" t="s">
        <v>170</v>
      </c>
      <c r="C23" s="382">
        <v>-55333</v>
      </c>
      <c r="D23" s="107">
        <v>-29156</v>
      </c>
      <c r="E23" s="198">
        <v>0.89782549046508442</v>
      </c>
      <c r="F23" s="198"/>
      <c r="G23" s="12"/>
      <c r="H23" s="107">
        <v>-63903</v>
      </c>
      <c r="I23" s="107">
        <v>34747</v>
      </c>
      <c r="J23" s="107">
        <v>-111943</v>
      </c>
      <c r="K23" s="107">
        <v>-250891</v>
      </c>
      <c r="L23" s="388">
        <v>-33160</v>
      </c>
      <c r="M23" s="391">
        <v>-22173</v>
      </c>
    </row>
    <row r="24" spans="1:13" s="14" customFormat="1" ht="16.5" customHeight="1">
      <c r="A24" s="126"/>
      <c r="B24" s="182" t="s">
        <v>173</v>
      </c>
      <c r="C24" s="383">
        <v>1635111</v>
      </c>
      <c r="D24" s="377">
        <v>1245053</v>
      </c>
      <c r="E24" s="479">
        <v>0.31328626170934082</v>
      </c>
      <c r="F24" s="266"/>
      <c r="G24" s="12"/>
      <c r="H24" s="377">
        <v>652929</v>
      </c>
      <c r="I24" s="377">
        <v>592124</v>
      </c>
      <c r="J24" s="377">
        <v>413999</v>
      </c>
      <c r="K24" s="377">
        <v>480537</v>
      </c>
      <c r="L24" s="389">
        <v>863796</v>
      </c>
      <c r="M24" s="392">
        <v>771315</v>
      </c>
    </row>
    <row r="25" spans="1:13" s="13" customFormat="1" ht="16.5" customHeight="1">
      <c r="A25" s="19"/>
      <c r="B25" s="49" t="s">
        <v>40</v>
      </c>
      <c r="C25" s="382">
        <v>-216065</v>
      </c>
      <c r="D25" s="107">
        <v>-257601</v>
      </c>
      <c r="E25" s="198">
        <v>-0.1612416100869174</v>
      </c>
      <c r="F25" s="198"/>
      <c r="G25" s="12"/>
      <c r="H25" s="107">
        <v>-244404</v>
      </c>
      <c r="I25" s="107">
        <v>-13197</v>
      </c>
      <c r="J25" s="107">
        <v>10701</v>
      </c>
      <c r="K25" s="107">
        <v>-16485</v>
      </c>
      <c r="L25" s="388">
        <v>-184963</v>
      </c>
      <c r="M25" s="391">
        <v>-31102</v>
      </c>
    </row>
    <row r="26" spans="1:13" s="13" customFormat="1" ht="16.5" customHeight="1">
      <c r="A26" s="19"/>
      <c r="B26" s="52" t="s">
        <v>41</v>
      </c>
      <c r="C26" s="382">
        <v>-197921</v>
      </c>
      <c r="D26" s="107">
        <v>-265382</v>
      </c>
      <c r="E26" s="198">
        <v>-0.25420337475789612</v>
      </c>
      <c r="F26" s="198"/>
      <c r="G26" s="12"/>
      <c r="H26" s="107">
        <v>-253102</v>
      </c>
      <c r="I26" s="107">
        <v>-12280</v>
      </c>
      <c r="J26" s="107">
        <v>4128</v>
      </c>
      <c r="K26" s="107">
        <v>-9449</v>
      </c>
      <c r="L26" s="388">
        <v>-188102</v>
      </c>
      <c r="M26" s="391">
        <v>-9819</v>
      </c>
    </row>
    <row r="27" spans="1:13" s="13" customFormat="1" ht="16.5" customHeight="1">
      <c r="A27" s="19"/>
      <c r="B27" s="53" t="s">
        <v>95</v>
      </c>
      <c r="C27" s="382">
        <v>-18788</v>
      </c>
      <c r="D27" s="107">
        <v>-24611</v>
      </c>
      <c r="E27" s="198">
        <v>-0.23660151964568688</v>
      </c>
      <c r="F27" s="198"/>
      <c r="G27" s="12"/>
      <c r="H27" s="107">
        <v>-12301</v>
      </c>
      <c r="I27" s="107">
        <v>-12310</v>
      </c>
      <c r="J27" s="107">
        <v>4128</v>
      </c>
      <c r="K27" s="107">
        <v>-9449</v>
      </c>
      <c r="L27" s="388">
        <v>-9401</v>
      </c>
      <c r="M27" s="391">
        <v>-9387</v>
      </c>
    </row>
    <row r="28" spans="1:13" s="13" customFormat="1" ht="16.5" customHeight="1">
      <c r="A28" s="19"/>
      <c r="B28" s="53" t="s">
        <v>96</v>
      </c>
      <c r="C28" s="382">
        <v>0</v>
      </c>
      <c r="D28" s="107">
        <v>0</v>
      </c>
      <c r="E28" s="198" t="s">
        <v>176</v>
      </c>
      <c r="F28" s="198"/>
      <c r="G28" s="12"/>
      <c r="H28" s="107">
        <v>0</v>
      </c>
      <c r="I28" s="107">
        <v>0</v>
      </c>
      <c r="J28" s="107">
        <v>0</v>
      </c>
      <c r="K28" s="107">
        <v>0</v>
      </c>
      <c r="L28" s="388">
        <v>0</v>
      </c>
      <c r="M28" s="391">
        <v>0</v>
      </c>
    </row>
    <row r="29" spans="1:13" s="13" customFormat="1" ht="16.5" customHeight="1">
      <c r="A29" s="19"/>
      <c r="B29" s="53" t="s">
        <v>97</v>
      </c>
      <c r="C29" s="382">
        <v>-179133</v>
      </c>
      <c r="D29" s="107">
        <v>-240771</v>
      </c>
      <c r="E29" s="198">
        <v>-0.25600259167424644</v>
      </c>
      <c r="F29" s="198"/>
      <c r="G29" s="12"/>
      <c r="H29" s="107">
        <v>-240801</v>
      </c>
      <c r="I29" s="107">
        <v>30</v>
      </c>
      <c r="J29" s="107">
        <v>0</v>
      </c>
      <c r="K29" s="107">
        <v>0</v>
      </c>
      <c r="L29" s="388">
        <v>-178701</v>
      </c>
      <c r="M29" s="391">
        <v>-432</v>
      </c>
    </row>
    <row r="30" spans="1:13" s="13" customFormat="1" ht="16.5" customHeight="1">
      <c r="A30" s="19"/>
      <c r="B30" s="49" t="s">
        <v>10</v>
      </c>
      <c r="C30" s="382">
        <v>-59146</v>
      </c>
      <c r="D30" s="107">
        <v>-9373</v>
      </c>
      <c r="E30" s="198" t="s">
        <v>176</v>
      </c>
      <c r="F30" s="198"/>
      <c r="G30" s="12"/>
      <c r="H30" s="107">
        <v>-129</v>
      </c>
      <c r="I30" s="107">
        <v>-9244</v>
      </c>
      <c r="J30" s="107">
        <v>-15911</v>
      </c>
      <c r="K30" s="107">
        <v>-55218</v>
      </c>
      <c r="L30" s="388">
        <v>-4489</v>
      </c>
      <c r="M30" s="391">
        <v>-54657</v>
      </c>
    </row>
    <row r="31" spans="1:13" s="14" customFormat="1" ht="16.5" customHeight="1">
      <c r="A31" s="19"/>
      <c r="B31" s="49" t="s">
        <v>11</v>
      </c>
      <c r="C31" s="382">
        <v>-23945</v>
      </c>
      <c r="D31" s="107">
        <v>7748</v>
      </c>
      <c r="E31" s="198" t="s">
        <v>176</v>
      </c>
      <c r="F31" s="198"/>
      <c r="G31" s="12"/>
      <c r="H31" s="107">
        <v>-1754</v>
      </c>
      <c r="I31" s="107">
        <v>9502</v>
      </c>
      <c r="J31" s="107">
        <v>4558</v>
      </c>
      <c r="K31" s="107">
        <v>-7136</v>
      </c>
      <c r="L31" s="388">
        <v>-4928</v>
      </c>
      <c r="M31" s="391">
        <v>-19017</v>
      </c>
    </row>
    <row r="32" spans="1:13" s="14" customFormat="1" ht="16.5" customHeight="1">
      <c r="A32" s="128"/>
      <c r="B32" s="182" t="s">
        <v>138</v>
      </c>
      <c r="C32" s="383">
        <v>1335955</v>
      </c>
      <c r="D32" s="377">
        <v>985827</v>
      </c>
      <c r="E32" s="479">
        <v>0.35516170687148962</v>
      </c>
      <c r="F32" s="266"/>
      <c r="G32" s="12"/>
      <c r="H32" s="377">
        <v>406642</v>
      </c>
      <c r="I32" s="377">
        <v>579185</v>
      </c>
      <c r="J32" s="377">
        <v>413347</v>
      </c>
      <c r="K32" s="377">
        <v>401698</v>
      </c>
      <c r="L32" s="389">
        <v>669416</v>
      </c>
      <c r="M32" s="392">
        <v>666539</v>
      </c>
    </row>
    <row r="33" spans="1:13" ht="16.5" customHeight="1">
      <c r="A33" s="128"/>
      <c r="B33" s="182" t="s">
        <v>141</v>
      </c>
      <c r="C33" s="383">
        <v>1016992</v>
      </c>
      <c r="D33" s="377">
        <v>736054</v>
      </c>
      <c r="E33" s="479">
        <v>0.38168123534414589</v>
      </c>
      <c r="F33" s="266"/>
      <c r="G33" s="12"/>
      <c r="H33" s="377">
        <v>286048</v>
      </c>
      <c r="I33" s="377">
        <v>450006</v>
      </c>
      <c r="J33" s="377">
        <v>262988</v>
      </c>
      <c r="K33" s="377">
        <v>267542</v>
      </c>
      <c r="L33" s="389">
        <v>512762</v>
      </c>
      <c r="M33" s="392">
        <v>504230</v>
      </c>
    </row>
    <row r="34" spans="1:13" ht="16.5" customHeight="1">
      <c r="A34" s="133"/>
      <c r="B34" s="182" t="s">
        <v>199</v>
      </c>
      <c r="C34" s="383">
        <v>967004.61300000001</v>
      </c>
      <c r="D34" s="377">
        <v>689046.96199999994</v>
      </c>
      <c r="E34" s="479">
        <v>0.40339434948412145</v>
      </c>
      <c r="F34" s="266"/>
      <c r="G34" s="12"/>
      <c r="H34" s="377">
        <v>286048</v>
      </c>
      <c r="I34" s="377">
        <v>402998.962</v>
      </c>
      <c r="J34" s="377">
        <v>255613.50800000003</v>
      </c>
      <c r="K34" s="377">
        <v>216879.08599999998</v>
      </c>
      <c r="L34" s="389">
        <v>512762</v>
      </c>
      <c r="M34" s="392">
        <v>454242.61299999995</v>
      </c>
    </row>
    <row r="35" spans="1:13" ht="16.5" customHeight="1">
      <c r="A35" s="19"/>
      <c r="B35" s="8"/>
      <c r="C35" s="243"/>
      <c r="D35" s="9"/>
      <c r="E35" s="484"/>
      <c r="F35" s="76"/>
      <c r="G35" s="12"/>
      <c r="H35" s="9"/>
      <c r="I35" s="9"/>
      <c r="J35" s="9"/>
      <c r="K35" s="9"/>
      <c r="L35" s="307"/>
      <c r="M35" s="355"/>
    </row>
    <row r="36" spans="1:13" ht="16.5" customHeight="1" thickBot="1">
      <c r="A36" s="194"/>
      <c r="B36" s="177" t="s">
        <v>144</v>
      </c>
      <c r="C36" s="208"/>
      <c r="D36" s="244"/>
      <c r="E36" s="485"/>
      <c r="F36" s="221"/>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19"/>
      <c r="B38" s="59" t="s">
        <v>14</v>
      </c>
      <c r="C38" s="210">
        <v>0.4168829784555183</v>
      </c>
      <c r="D38" s="99">
        <v>0.50033566916196426</v>
      </c>
      <c r="E38" s="211">
        <v>-8.345269070644596</v>
      </c>
      <c r="F38" s="109"/>
      <c r="G38" s="12"/>
      <c r="H38" s="99">
        <v>0.4737874454578021</v>
      </c>
      <c r="I38" s="99">
        <v>0.53078083513345597</v>
      </c>
      <c r="J38" s="99">
        <v>0.5432378282471686</v>
      </c>
      <c r="K38" s="99">
        <v>0.45737468127361469</v>
      </c>
      <c r="L38" s="285">
        <v>0.4043836063984424</v>
      </c>
      <c r="M38" s="333">
        <v>0.43039517605254657</v>
      </c>
    </row>
    <row r="39" spans="1:13" ht="16.5" customHeight="1">
      <c r="A39" s="19"/>
      <c r="B39" s="59" t="s">
        <v>54</v>
      </c>
      <c r="C39" s="212">
        <v>8.467143409752989</v>
      </c>
      <c r="D39" s="101">
        <v>4.4957072412282599</v>
      </c>
      <c r="E39" s="213">
        <v>3.971436168524729</v>
      </c>
      <c r="F39" s="101"/>
      <c r="G39" s="12"/>
      <c r="H39" s="101">
        <v>19.832958233739177</v>
      </c>
      <c r="I39" s="101">
        <v>-10.648016717634468</v>
      </c>
      <c r="J39" s="101">
        <v>33.936990756040657</v>
      </c>
      <c r="K39" s="101">
        <v>76.212170583886319</v>
      </c>
      <c r="L39" s="286">
        <v>10.090182028854064</v>
      </c>
      <c r="M39" s="334">
        <v>6.8252697431953013</v>
      </c>
    </row>
    <row r="40" spans="1:13" ht="16.5" customHeight="1">
      <c r="A40" s="19"/>
      <c r="B40" s="59"/>
      <c r="C40" s="210"/>
      <c r="D40" s="99"/>
      <c r="E40" s="213"/>
      <c r="F40" s="101"/>
      <c r="G40" s="12"/>
      <c r="H40" s="101"/>
      <c r="I40" s="101"/>
      <c r="J40" s="101"/>
      <c r="K40" s="101"/>
      <c r="L40" s="286"/>
      <c r="M40" s="334"/>
    </row>
    <row r="41" spans="1:13" ht="16.5" customHeight="1" thickBot="1">
      <c r="A41" s="194"/>
      <c r="B41" s="177" t="s">
        <v>148</v>
      </c>
      <c r="C41" s="208"/>
      <c r="D41" s="244"/>
      <c r="E41" s="487"/>
      <c r="F41" s="267"/>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19"/>
      <c r="B43" s="59" t="s">
        <v>103</v>
      </c>
      <c r="C43" s="384">
        <v>126698673</v>
      </c>
      <c r="D43" s="385">
        <v>130690077</v>
      </c>
      <c r="E43" s="478">
        <v>-3.0540987438548939E-2</v>
      </c>
      <c r="F43" s="386"/>
      <c r="G43" s="387"/>
      <c r="H43" s="385">
        <v>128643837</v>
      </c>
      <c r="I43" s="385">
        <v>130690077</v>
      </c>
      <c r="J43" s="385">
        <v>131254494</v>
      </c>
      <c r="K43" s="385">
        <v>129871214</v>
      </c>
      <c r="L43" s="390">
        <v>130647600</v>
      </c>
      <c r="M43" s="393">
        <v>126698673</v>
      </c>
    </row>
    <row r="44" spans="1:13" ht="16.5" customHeight="1">
      <c r="A44" s="19"/>
      <c r="B44" s="75" t="s">
        <v>104</v>
      </c>
      <c r="C44" s="384">
        <v>138954008</v>
      </c>
      <c r="D44" s="385">
        <v>148462708</v>
      </c>
      <c r="E44" s="478">
        <v>-6.4047733791842143E-2</v>
      </c>
      <c r="F44" s="386"/>
      <c r="G44" s="387"/>
      <c r="H44" s="385">
        <v>144804112</v>
      </c>
      <c r="I44" s="385">
        <v>148462708</v>
      </c>
      <c r="J44" s="385">
        <v>154007987</v>
      </c>
      <c r="K44" s="385">
        <v>146580417</v>
      </c>
      <c r="L44" s="390">
        <v>138846012</v>
      </c>
      <c r="M44" s="393">
        <v>138954008</v>
      </c>
    </row>
    <row r="45" spans="1:13" ht="16.5" customHeight="1">
      <c r="A45" s="19"/>
      <c r="B45" s="59" t="s">
        <v>52</v>
      </c>
      <c r="C45" s="384">
        <v>74354929.5</v>
      </c>
      <c r="D45" s="385">
        <v>78219343</v>
      </c>
      <c r="E45" s="478">
        <v>-4.9404831999164234E-2</v>
      </c>
      <c r="F45" s="386"/>
      <c r="G45" s="387"/>
      <c r="H45" s="385">
        <v>82423380.5</v>
      </c>
      <c r="I45" s="385">
        <v>78219343</v>
      </c>
      <c r="J45" s="385">
        <v>85708262.5</v>
      </c>
      <c r="K45" s="385">
        <v>81129926.5</v>
      </c>
      <c r="L45" s="390">
        <v>77457052.5</v>
      </c>
      <c r="M45" s="393">
        <v>74354929.5</v>
      </c>
    </row>
    <row r="46" spans="1:13" ht="16.5" customHeight="1">
      <c r="A46" s="19"/>
      <c r="B46" s="59"/>
      <c r="C46" s="215"/>
      <c r="D46" s="102"/>
      <c r="E46" s="478"/>
      <c r="F46" s="98"/>
      <c r="G46" s="12"/>
      <c r="H46" s="102"/>
      <c r="I46" s="102"/>
      <c r="J46" s="102"/>
      <c r="K46" s="102"/>
      <c r="L46" s="287"/>
      <c r="M46" s="335"/>
    </row>
    <row r="47" spans="1:13" ht="16.5" customHeight="1" thickBot="1">
      <c r="A47" s="194"/>
      <c r="B47" s="177" t="s">
        <v>151</v>
      </c>
      <c r="C47" s="208"/>
      <c r="D47" s="244"/>
      <c r="E47" s="487"/>
      <c r="F47" s="267"/>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19"/>
      <c r="B49" s="75" t="s">
        <v>51</v>
      </c>
      <c r="C49" s="201">
        <v>10281.32</v>
      </c>
      <c r="D49" s="97">
        <v>11129.2</v>
      </c>
      <c r="E49" s="478">
        <v>-7.6185170542357183E-2</v>
      </c>
      <c r="F49" s="98"/>
      <c r="G49" s="12"/>
      <c r="H49" s="97">
        <v>11303.28</v>
      </c>
      <c r="I49" s="97">
        <v>11129.2</v>
      </c>
      <c r="J49" s="97">
        <v>11050.28</v>
      </c>
      <c r="K49" s="97">
        <v>10779.34</v>
      </c>
      <c r="L49" s="280">
        <v>10554.19</v>
      </c>
      <c r="M49" s="336">
        <v>10281.32</v>
      </c>
    </row>
    <row r="50" spans="1:13" ht="11.4">
      <c r="A50" s="19"/>
      <c r="B50" s="75" t="s">
        <v>168</v>
      </c>
      <c r="C50" s="217">
        <v>0.18680149380132194</v>
      </c>
      <c r="D50" s="54">
        <v>0.13020964950953756</v>
      </c>
      <c r="E50" s="211">
        <v>5.6591844291784374</v>
      </c>
      <c r="F50" s="109"/>
      <c r="G50" s="12"/>
      <c r="H50" s="54">
        <v>0.10670302265499403</v>
      </c>
      <c r="I50" s="54">
        <v>0.15434417890570645</v>
      </c>
      <c r="J50" s="54">
        <v>9.5933054638914023E-2</v>
      </c>
      <c r="K50" s="54">
        <v>7.9974383554138856E-2</v>
      </c>
      <c r="L50" s="288">
        <v>0.19460862614322383</v>
      </c>
      <c r="M50" s="337">
        <v>0.17864612034208577</v>
      </c>
    </row>
    <row r="51" spans="1:13" s="440" customFormat="1" ht="33.75" customHeight="1">
      <c r="A51" s="438"/>
      <c r="B51" s="510" t="s">
        <v>201</v>
      </c>
      <c r="C51" s="521"/>
      <c r="D51" s="521"/>
      <c r="E51" s="521"/>
      <c r="F51" s="521"/>
      <c r="G51" s="521"/>
      <c r="H51" s="521"/>
      <c r="I51" s="521"/>
      <c r="J51" s="521"/>
      <c r="K51" s="521"/>
      <c r="L51" s="521"/>
      <c r="M51" s="439"/>
    </row>
    <row r="52" spans="1:13" ht="11.4">
      <c r="A52" s="19" t="s">
        <v>88</v>
      </c>
      <c r="B52" s="522" t="s">
        <v>203</v>
      </c>
      <c r="C52" s="522"/>
      <c r="D52" s="522"/>
      <c r="E52" s="522"/>
      <c r="F52" s="522"/>
      <c r="G52" s="522"/>
      <c r="H52" s="522"/>
      <c r="I52" s="522"/>
      <c r="J52" s="522"/>
      <c r="K52" s="522"/>
      <c r="L52" s="522"/>
      <c r="M52" s="19"/>
    </row>
    <row r="53" spans="1:13" ht="11.4">
      <c r="C53" s="5"/>
      <c r="D53" s="5"/>
      <c r="G53" s="12"/>
      <c r="I53" s="5"/>
      <c r="J53" s="5"/>
      <c r="K53" s="5"/>
      <c r="L53" s="5"/>
      <c r="M53" s="5"/>
    </row>
  </sheetData>
  <mergeCells count="2">
    <mergeCell ref="B51:L51"/>
    <mergeCell ref="B52:L52"/>
  </mergeCells>
  <phoneticPr fontId="5" type="noConversion"/>
  <printOptions horizontalCentered="1" verticalCentered="1"/>
  <pageMargins left="0" right="0" top="0" bottom="0" header="0" footer="0"/>
  <pageSetup paperSize="9" scale="70" orientation="landscape" r:id="rId1"/>
  <headerFooter scaleWithDoc="0" alignWithMargins="0">
    <oddHeader>&amp;C&amp;"UniCredit"&amp;10&amp;K666666UniCredit - Public&amp;1#</oddHeader>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3.88671875" style="16" customWidth="1"/>
    <col min="6" max="6" width="20.441406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122</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1321245</v>
      </c>
      <c r="D11" s="107">
        <v>946634</v>
      </c>
      <c r="E11" s="198">
        <v>0.3957295005250181</v>
      </c>
      <c r="F11" s="198">
        <v>0.38643606803310449</v>
      </c>
      <c r="G11" s="12"/>
      <c r="H11" s="107">
        <v>446136</v>
      </c>
      <c r="I11" s="107">
        <v>500498</v>
      </c>
      <c r="J11" s="107">
        <v>475311</v>
      </c>
      <c r="K11" s="107">
        <v>745060</v>
      </c>
      <c r="L11" s="388">
        <v>637805</v>
      </c>
      <c r="M11" s="391">
        <v>683440</v>
      </c>
    </row>
    <row r="12" spans="1:13" s="13" customFormat="1" ht="16.5" customHeight="1">
      <c r="A12" s="19"/>
      <c r="B12" s="49" t="s">
        <v>130</v>
      </c>
      <c r="C12" s="382">
        <v>148592</v>
      </c>
      <c r="D12" s="107">
        <v>67892</v>
      </c>
      <c r="E12" s="198" t="s">
        <v>176</v>
      </c>
      <c r="F12" s="198" t="s">
        <v>176</v>
      </c>
      <c r="G12" s="12"/>
      <c r="H12" s="107">
        <v>27456</v>
      </c>
      <c r="I12" s="107">
        <v>40436</v>
      </c>
      <c r="J12" s="107">
        <v>45242</v>
      </c>
      <c r="K12" s="107">
        <v>19503</v>
      </c>
      <c r="L12" s="388">
        <v>59241</v>
      </c>
      <c r="M12" s="391">
        <v>89351</v>
      </c>
    </row>
    <row r="13" spans="1:13" s="13" customFormat="1" ht="16.5" customHeight="1">
      <c r="A13" s="19"/>
      <c r="B13" s="49" t="s">
        <v>131</v>
      </c>
      <c r="C13" s="382">
        <v>575687</v>
      </c>
      <c r="D13" s="107">
        <v>584468</v>
      </c>
      <c r="E13" s="198">
        <v>-1.5023919188047907E-2</v>
      </c>
      <c r="F13" s="198">
        <v>-2.1553775303264522E-2</v>
      </c>
      <c r="G13" s="12"/>
      <c r="H13" s="107">
        <v>299426</v>
      </c>
      <c r="I13" s="107">
        <v>285042</v>
      </c>
      <c r="J13" s="107">
        <v>289043</v>
      </c>
      <c r="K13" s="107">
        <v>278658</v>
      </c>
      <c r="L13" s="388">
        <v>281771</v>
      </c>
      <c r="M13" s="391">
        <v>293916</v>
      </c>
    </row>
    <row r="14" spans="1:13" s="13" customFormat="1" ht="16.5" customHeight="1">
      <c r="A14" s="19"/>
      <c r="B14" s="49" t="s">
        <v>132</v>
      </c>
      <c r="C14" s="382">
        <v>-5658</v>
      </c>
      <c r="D14" s="107">
        <v>8301</v>
      </c>
      <c r="E14" s="198" t="s">
        <v>176</v>
      </c>
      <c r="F14" s="198" t="s">
        <v>176</v>
      </c>
      <c r="G14" s="12"/>
      <c r="H14" s="107">
        <v>-2356</v>
      </c>
      <c r="I14" s="107">
        <v>10657</v>
      </c>
      <c r="J14" s="107">
        <v>-24256</v>
      </c>
      <c r="K14" s="107">
        <v>-52859</v>
      </c>
      <c r="L14" s="388">
        <v>89</v>
      </c>
      <c r="M14" s="391">
        <v>-5747</v>
      </c>
    </row>
    <row r="15" spans="1:13" s="13" customFormat="1" ht="16.5" customHeight="1">
      <c r="A15" s="19"/>
      <c r="B15" s="49" t="s">
        <v>133</v>
      </c>
      <c r="C15" s="382">
        <v>21604</v>
      </c>
      <c r="D15" s="107">
        <v>11631</v>
      </c>
      <c r="E15" s="198">
        <v>0.85744991832172635</v>
      </c>
      <c r="F15" s="198">
        <v>0.86195509747196897</v>
      </c>
      <c r="G15" s="12"/>
      <c r="H15" s="107">
        <v>8188</v>
      </c>
      <c r="I15" s="107">
        <v>3443</v>
      </c>
      <c r="J15" s="107">
        <v>18428</v>
      </c>
      <c r="K15" s="107">
        <v>-3015</v>
      </c>
      <c r="L15" s="388">
        <v>11063</v>
      </c>
      <c r="M15" s="391">
        <v>10541</v>
      </c>
    </row>
    <row r="16" spans="1:13" s="14" customFormat="1" ht="16.5" customHeight="1">
      <c r="A16" s="126"/>
      <c r="B16" s="182" t="s">
        <v>134</v>
      </c>
      <c r="C16" s="383">
        <v>2061470</v>
      </c>
      <c r="D16" s="377">
        <v>1618926</v>
      </c>
      <c r="E16" s="479">
        <v>0.27335653389963466</v>
      </c>
      <c r="F16" s="200">
        <v>0.26516586630556316</v>
      </c>
      <c r="G16" s="12"/>
      <c r="H16" s="377">
        <v>778850</v>
      </c>
      <c r="I16" s="377">
        <v>840076</v>
      </c>
      <c r="J16" s="377">
        <v>803768</v>
      </c>
      <c r="K16" s="377">
        <v>987347</v>
      </c>
      <c r="L16" s="389">
        <v>989969</v>
      </c>
      <c r="M16" s="392">
        <v>1071501</v>
      </c>
    </row>
    <row r="17" spans="1:13" s="13" customFormat="1" ht="16.5" customHeight="1">
      <c r="A17" s="19"/>
      <c r="B17" s="49" t="s">
        <v>135</v>
      </c>
      <c r="C17" s="382">
        <v>-421157</v>
      </c>
      <c r="D17" s="107">
        <v>-420486</v>
      </c>
      <c r="E17" s="198">
        <v>1.595772510856408E-3</v>
      </c>
      <c r="F17" s="198">
        <v>-5.0425331891734704E-3</v>
      </c>
      <c r="G17" s="12"/>
      <c r="H17" s="107">
        <v>-207580</v>
      </c>
      <c r="I17" s="107">
        <v>-212906</v>
      </c>
      <c r="J17" s="107">
        <v>-207467</v>
      </c>
      <c r="K17" s="107">
        <v>-230471</v>
      </c>
      <c r="L17" s="388">
        <v>-206888</v>
      </c>
      <c r="M17" s="391">
        <v>-214269</v>
      </c>
    </row>
    <row r="18" spans="1:13" s="13" customFormat="1" ht="16.5" customHeight="1">
      <c r="A18" s="19"/>
      <c r="B18" s="49" t="s">
        <v>136</v>
      </c>
      <c r="C18" s="382">
        <v>-339896</v>
      </c>
      <c r="D18" s="107">
        <v>-335485</v>
      </c>
      <c r="E18" s="198">
        <v>1.3148128828412542E-2</v>
      </c>
      <c r="F18" s="198">
        <v>9.4523492630338435E-3</v>
      </c>
      <c r="G18" s="12"/>
      <c r="H18" s="107">
        <v>-169803</v>
      </c>
      <c r="I18" s="107">
        <v>-165682</v>
      </c>
      <c r="J18" s="107">
        <v>-160794</v>
      </c>
      <c r="K18" s="107">
        <v>-165573</v>
      </c>
      <c r="L18" s="388">
        <v>-170632</v>
      </c>
      <c r="M18" s="391">
        <v>-169264</v>
      </c>
    </row>
    <row r="19" spans="1:13" s="13" customFormat="1" ht="16.5" customHeight="1">
      <c r="A19" s="19"/>
      <c r="B19" s="49" t="s">
        <v>8</v>
      </c>
      <c r="C19" s="382">
        <v>28836</v>
      </c>
      <c r="D19" s="107">
        <v>23175</v>
      </c>
      <c r="E19" s="198">
        <v>0.24427184466019414</v>
      </c>
      <c r="F19" s="198">
        <v>0.26284585770029856</v>
      </c>
      <c r="G19" s="12"/>
      <c r="H19" s="107">
        <v>11367</v>
      </c>
      <c r="I19" s="107">
        <v>11808</v>
      </c>
      <c r="J19" s="107">
        <v>13798</v>
      </c>
      <c r="K19" s="107">
        <v>14182</v>
      </c>
      <c r="L19" s="388">
        <v>13927</v>
      </c>
      <c r="M19" s="391">
        <v>14909</v>
      </c>
    </row>
    <row r="20" spans="1:13" s="13" customFormat="1" ht="16.5" customHeight="1">
      <c r="A20" s="19"/>
      <c r="B20" s="49" t="s">
        <v>9</v>
      </c>
      <c r="C20" s="382">
        <v>-62272</v>
      </c>
      <c r="D20" s="107">
        <v>-60181</v>
      </c>
      <c r="E20" s="198">
        <v>3.4745185357504926E-2</v>
      </c>
      <c r="F20" s="198">
        <v>2.1763075172277491E-2</v>
      </c>
      <c r="G20" s="12"/>
      <c r="H20" s="107">
        <v>-29906</v>
      </c>
      <c r="I20" s="107">
        <v>-30275</v>
      </c>
      <c r="J20" s="107">
        <v>-29483</v>
      </c>
      <c r="K20" s="107">
        <v>-33715</v>
      </c>
      <c r="L20" s="388">
        <v>-30143</v>
      </c>
      <c r="M20" s="391">
        <v>-32129</v>
      </c>
    </row>
    <row r="21" spans="1:13" s="14" customFormat="1" ht="16.5" customHeight="1">
      <c r="A21" s="126"/>
      <c r="B21" s="50" t="s">
        <v>39</v>
      </c>
      <c r="C21" s="203">
        <v>-794489</v>
      </c>
      <c r="D21" s="47">
        <v>-792977</v>
      </c>
      <c r="E21" s="478">
        <v>1.9067387830919991E-3</v>
      </c>
      <c r="F21" s="98">
        <v>-4.8266724838434971E-3</v>
      </c>
      <c r="G21" s="12"/>
      <c r="H21" s="47">
        <v>-395922</v>
      </c>
      <c r="I21" s="47">
        <v>-397055</v>
      </c>
      <c r="J21" s="47">
        <v>-383946</v>
      </c>
      <c r="K21" s="47">
        <v>-415577</v>
      </c>
      <c r="L21" s="281">
        <v>-393736</v>
      </c>
      <c r="M21" s="332">
        <v>-400753</v>
      </c>
    </row>
    <row r="22" spans="1:13" s="14" customFormat="1" ht="16.5" customHeight="1">
      <c r="A22" s="126"/>
      <c r="B22" s="182" t="s">
        <v>137</v>
      </c>
      <c r="C22" s="383">
        <v>1266981</v>
      </c>
      <c r="D22" s="377">
        <v>825949</v>
      </c>
      <c r="E22" s="479">
        <v>0.53397001509778441</v>
      </c>
      <c r="F22" s="200">
        <v>0.52419860810829344</v>
      </c>
      <c r="G22" s="12"/>
      <c r="H22" s="377">
        <v>382928</v>
      </c>
      <c r="I22" s="377">
        <v>443021</v>
      </c>
      <c r="J22" s="377">
        <v>419822</v>
      </c>
      <c r="K22" s="377">
        <v>571770</v>
      </c>
      <c r="L22" s="389">
        <v>596233</v>
      </c>
      <c r="M22" s="392">
        <v>670748</v>
      </c>
    </row>
    <row r="23" spans="1:13" s="13" customFormat="1" ht="16.5" customHeight="1">
      <c r="A23" s="19"/>
      <c r="B23" s="51" t="s">
        <v>170</v>
      </c>
      <c r="C23" s="382">
        <v>60778</v>
      </c>
      <c r="D23" s="107">
        <v>13921</v>
      </c>
      <c r="E23" s="198" t="s">
        <v>176</v>
      </c>
      <c r="F23" s="198" t="s">
        <v>176</v>
      </c>
      <c r="G23" s="12"/>
      <c r="H23" s="107">
        <v>39625</v>
      </c>
      <c r="I23" s="107">
        <v>-25704</v>
      </c>
      <c r="J23" s="107">
        <v>18573</v>
      </c>
      <c r="K23" s="107">
        <v>-149295</v>
      </c>
      <c r="L23" s="388">
        <v>14977</v>
      </c>
      <c r="M23" s="391">
        <v>45801</v>
      </c>
    </row>
    <row r="24" spans="1:13" s="14" customFormat="1" ht="16.5" customHeight="1">
      <c r="A24" s="126"/>
      <c r="B24" s="182" t="s">
        <v>173</v>
      </c>
      <c r="C24" s="383">
        <v>1327759</v>
      </c>
      <c r="D24" s="377">
        <v>839870</v>
      </c>
      <c r="E24" s="479">
        <v>0.58091014085513226</v>
      </c>
      <c r="F24" s="200">
        <v>0.57252683936949644</v>
      </c>
      <c r="G24" s="12"/>
      <c r="H24" s="377">
        <v>422553</v>
      </c>
      <c r="I24" s="377">
        <v>417317</v>
      </c>
      <c r="J24" s="377">
        <v>438395</v>
      </c>
      <c r="K24" s="377">
        <v>422475</v>
      </c>
      <c r="L24" s="389">
        <v>611210</v>
      </c>
      <c r="M24" s="392">
        <v>716549</v>
      </c>
    </row>
    <row r="25" spans="1:13" s="13" customFormat="1" ht="16.5" customHeight="1">
      <c r="A25" s="19"/>
      <c r="B25" s="49" t="s">
        <v>40</v>
      </c>
      <c r="C25" s="382">
        <v>-213243</v>
      </c>
      <c r="D25" s="107">
        <v>-178332</v>
      </c>
      <c r="E25" s="198">
        <v>0.19576408047910632</v>
      </c>
      <c r="F25" s="198">
        <v>0.20531831161192127</v>
      </c>
      <c r="G25" s="12"/>
      <c r="H25" s="107">
        <v>-166199</v>
      </c>
      <c r="I25" s="107">
        <v>-12133</v>
      </c>
      <c r="J25" s="107">
        <v>-47538</v>
      </c>
      <c r="K25" s="107">
        <v>-9911</v>
      </c>
      <c r="L25" s="388">
        <v>-198589</v>
      </c>
      <c r="M25" s="391">
        <v>-14654</v>
      </c>
    </row>
    <row r="26" spans="1:13" s="13" customFormat="1" ht="16.5" customHeight="1">
      <c r="A26" s="19"/>
      <c r="B26" s="52" t="s">
        <v>41</v>
      </c>
      <c r="C26" s="382">
        <v>-214479</v>
      </c>
      <c r="D26" s="107">
        <v>-173238</v>
      </c>
      <c r="E26" s="198">
        <v>0.23805977903231401</v>
      </c>
      <c r="F26" s="198">
        <v>0.24733228659775164</v>
      </c>
      <c r="G26" s="12"/>
      <c r="H26" s="107">
        <v>-158828</v>
      </c>
      <c r="I26" s="107">
        <v>-14410</v>
      </c>
      <c r="J26" s="107">
        <v>-44834</v>
      </c>
      <c r="K26" s="107">
        <v>2363</v>
      </c>
      <c r="L26" s="388">
        <v>-196797</v>
      </c>
      <c r="M26" s="391">
        <v>-17682</v>
      </c>
    </row>
    <row r="27" spans="1:13" s="13" customFormat="1" ht="16.5" customHeight="1">
      <c r="A27" s="19"/>
      <c r="B27" s="53" t="s">
        <v>95</v>
      </c>
      <c r="C27" s="382">
        <v>-23062</v>
      </c>
      <c r="D27" s="107">
        <v>-34087</v>
      </c>
      <c r="E27" s="198">
        <v>-0.32343708745269462</v>
      </c>
      <c r="F27" s="198">
        <v>-0.32469902247525695</v>
      </c>
      <c r="G27" s="12"/>
      <c r="H27" s="107">
        <v>-22684</v>
      </c>
      <c r="I27" s="107">
        <v>-11403</v>
      </c>
      <c r="J27" s="107">
        <v>409</v>
      </c>
      <c r="K27" s="107">
        <v>6876</v>
      </c>
      <c r="L27" s="388">
        <v>-27865</v>
      </c>
      <c r="M27" s="391">
        <v>4803</v>
      </c>
    </row>
    <row r="28" spans="1:13" s="13" customFormat="1" ht="16.5" customHeight="1">
      <c r="A28" s="19"/>
      <c r="B28" s="53" t="s">
        <v>96</v>
      </c>
      <c r="C28" s="382">
        <v>-108892</v>
      </c>
      <c r="D28" s="107">
        <v>-30888</v>
      </c>
      <c r="E28" s="198" t="s">
        <v>176</v>
      </c>
      <c r="F28" s="198" t="s">
        <v>176</v>
      </c>
      <c r="G28" s="12"/>
      <c r="H28" s="107">
        <v>-25966</v>
      </c>
      <c r="I28" s="107">
        <v>-4922</v>
      </c>
      <c r="J28" s="107">
        <v>-45382</v>
      </c>
      <c r="K28" s="107">
        <v>-4502</v>
      </c>
      <c r="L28" s="388">
        <v>-76506</v>
      </c>
      <c r="M28" s="391">
        <v>-32386</v>
      </c>
    </row>
    <row r="29" spans="1:13" s="13" customFormat="1" ht="16.5" customHeight="1">
      <c r="A29" s="19"/>
      <c r="B29" s="53" t="s">
        <v>97</v>
      </c>
      <c r="C29" s="382">
        <v>-82525</v>
      </c>
      <c r="D29" s="107">
        <v>-108263</v>
      </c>
      <c r="E29" s="198">
        <v>-0.23773588391232459</v>
      </c>
      <c r="F29" s="198">
        <v>-0.24696814809113621</v>
      </c>
      <c r="G29" s="12"/>
      <c r="H29" s="107">
        <v>-110178</v>
      </c>
      <c r="I29" s="107">
        <v>1915</v>
      </c>
      <c r="J29" s="107">
        <v>139</v>
      </c>
      <c r="K29" s="107">
        <v>-11</v>
      </c>
      <c r="L29" s="388">
        <v>-92426</v>
      </c>
      <c r="M29" s="391">
        <v>9901</v>
      </c>
    </row>
    <row r="30" spans="1:13" s="13" customFormat="1" ht="16.5" customHeight="1">
      <c r="A30" s="19"/>
      <c r="B30" s="49" t="s">
        <v>10</v>
      </c>
      <c r="C30" s="382">
        <v>-5066</v>
      </c>
      <c r="D30" s="107">
        <v>6286</v>
      </c>
      <c r="E30" s="198" t="s">
        <v>176</v>
      </c>
      <c r="F30" s="198" t="s">
        <v>176</v>
      </c>
      <c r="G30" s="12"/>
      <c r="H30" s="107">
        <v>-3032</v>
      </c>
      <c r="I30" s="107">
        <v>9318</v>
      </c>
      <c r="J30" s="107">
        <v>-1023</v>
      </c>
      <c r="K30" s="107">
        <v>14919</v>
      </c>
      <c r="L30" s="388">
        <v>-2469</v>
      </c>
      <c r="M30" s="391">
        <v>-2597</v>
      </c>
    </row>
    <row r="31" spans="1:13" s="14" customFormat="1" ht="16.5" customHeight="1">
      <c r="A31" s="19"/>
      <c r="B31" s="49" t="s">
        <v>11</v>
      </c>
      <c r="C31" s="382">
        <v>-3858</v>
      </c>
      <c r="D31" s="107">
        <v>-2839</v>
      </c>
      <c r="E31" s="198">
        <v>0.35892920042268406</v>
      </c>
      <c r="F31" s="198">
        <v>0.43870251765728008</v>
      </c>
      <c r="G31" s="12"/>
      <c r="H31" s="107">
        <v>-6039</v>
      </c>
      <c r="I31" s="107">
        <v>3200</v>
      </c>
      <c r="J31" s="107">
        <v>-5215</v>
      </c>
      <c r="K31" s="107">
        <v>-107203</v>
      </c>
      <c r="L31" s="388">
        <v>16640</v>
      </c>
      <c r="M31" s="391">
        <v>-20498</v>
      </c>
    </row>
    <row r="32" spans="1:13" s="135" customFormat="1" ht="16.5" customHeight="1">
      <c r="A32" s="121"/>
      <c r="B32" s="182" t="s">
        <v>138</v>
      </c>
      <c r="C32" s="383">
        <v>1105592</v>
      </c>
      <c r="D32" s="377">
        <v>664985</v>
      </c>
      <c r="E32" s="479">
        <v>0.66258186274878383</v>
      </c>
      <c r="F32" s="479">
        <v>0.64928307309829969</v>
      </c>
      <c r="G32" s="12"/>
      <c r="H32" s="377">
        <v>247283</v>
      </c>
      <c r="I32" s="377">
        <v>417702</v>
      </c>
      <c r="J32" s="377">
        <v>384619</v>
      </c>
      <c r="K32" s="377">
        <v>320280</v>
      </c>
      <c r="L32" s="389">
        <v>426792</v>
      </c>
      <c r="M32" s="392">
        <v>678800</v>
      </c>
    </row>
    <row r="33" spans="1:13" ht="16.5" customHeight="1">
      <c r="A33" s="121"/>
      <c r="B33" s="182" t="s">
        <v>141</v>
      </c>
      <c r="C33" s="383">
        <v>898153</v>
      </c>
      <c r="D33" s="377">
        <v>576512</v>
      </c>
      <c r="E33" s="479">
        <v>0.55790859513765545</v>
      </c>
      <c r="F33" s="479">
        <v>0.54496391503101571</v>
      </c>
      <c r="G33" s="12"/>
      <c r="H33" s="377">
        <v>203021</v>
      </c>
      <c r="I33" s="377">
        <v>373491</v>
      </c>
      <c r="J33" s="377">
        <v>350614</v>
      </c>
      <c r="K33" s="377">
        <v>471227</v>
      </c>
      <c r="L33" s="389">
        <v>329376</v>
      </c>
      <c r="M33" s="392">
        <v>568777</v>
      </c>
    </row>
    <row r="34" spans="1:13" ht="16.5" customHeight="1">
      <c r="A34" s="133"/>
      <c r="B34" s="182" t="s">
        <v>199</v>
      </c>
      <c r="C34" s="383">
        <v>859826.62099999993</v>
      </c>
      <c r="D34" s="377">
        <v>541840.06799999997</v>
      </c>
      <c r="E34" s="479">
        <v>0.58686422761928325</v>
      </c>
      <c r="F34" s="479">
        <v>0.57307996970100272</v>
      </c>
      <c r="G34" s="12"/>
      <c r="H34" s="377">
        <v>203021</v>
      </c>
      <c r="I34" s="377">
        <v>338819.06800000003</v>
      </c>
      <c r="J34" s="377">
        <v>344975.25400000002</v>
      </c>
      <c r="K34" s="377">
        <v>246846.93900000001</v>
      </c>
      <c r="L34" s="389">
        <v>329376</v>
      </c>
      <c r="M34" s="392">
        <v>530450.62099999993</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0.38539925393044772</v>
      </c>
      <c r="D38" s="99">
        <v>0.48981670564312391</v>
      </c>
      <c r="E38" s="211">
        <v>-10.44174517126762</v>
      </c>
      <c r="F38" s="110"/>
      <c r="G38" s="12"/>
      <c r="H38" s="99">
        <v>0.50834178596648905</v>
      </c>
      <c r="I38" s="99">
        <v>0.47264176098353006</v>
      </c>
      <c r="J38" s="99">
        <v>0.47768261488389685</v>
      </c>
      <c r="K38" s="99">
        <v>0.4209026816306729</v>
      </c>
      <c r="L38" s="285">
        <v>0.39772558534661184</v>
      </c>
      <c r="M38" s="333">
        <v>0.3740108501998598</v>
      </c>
    </row>
    <row r="39" spans="1:13" ht="16.5" customHeight="1">
      <c r="A39" s="92"/>
      <c r="B39" s="59" t="s">
        <v>54</v>
      </c>
      <c r="C39" s="212">
        <v>-12.568892848420328</v>
      </c>
      <c r="D39" s="101">
        <v>-3.0108311872766764</v>
      </c>
      <c r="E39" s="213">
        <v>-9.5580616611436504</v>
      </c>
      <c r="F39" s="111"/>
      <c r="G39" s="12"/>
      <c r="H39" s="101">
        <v>-17.136339958777537</v>
      </c>
      <c r="I39" s="101">
        <v>11.121000916041829</v>
      </c>
      <c r="J39" s="101">
        <v>-7.8631653431823647</v>
      </c>
      <c r="K39" s="101">
        <v>62.299490922460919</v>
      </c>
      <c r="L39" s="286">
        <v>-6.2126407909852777</v>
      </c>
      <c r="M39" s="334">
        <v>-18.888109129895049</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96989478</v>
      </c>
      <c r="D43" s="385">
        <v>93084519</v>
      </c>
      <c r="E43" s="478">
        <v>4.1950681401705436E-2</v>
      </c>
      <c r="F43" s="111"/>
      <c r="G43" s="12"/>
      <c r="H43" s="385">
        <v>91239906</v>
      </c>
      <c r="I43" s="385">
        <v>93084519</v>
      </c>
      <c r="J43" s="385">
        <v>95556456</v>
      </c>
      <c r="K43" s="385">
        <v>95832026</v>
      </c>
      <c r="L43" s="390">
        <v>96754762</v>
      </c>
      <c r="M43" s="393">
        <v>96989478</v>
      </c>
    </row>
    <row r="44" spans="1:13" ht="16.5" customHeight="1">
      <c r="A44" s="92"/>
      <c r="B44" s="75" t="s">
        <v>104</v>
      </c>
      <c r="C44" s="384">
        <v>92693973</v>
      </c>
      <c r="D44" s="385">
        <v>91333628</v>
      </c>
      <c r="E44" s="478">
        <v>1.4894240268217507E-2</v>
      </c>
      <c r="F44" s="111"/>
      <c r="G44" s="12"/>
      <c r="H44" s="385">
        <v>92403547</v>
      </c>
      <c r="I44" s="385">
        <v>91333628</v>
      </c>
      <c r="J44" s="385">
        <v>92728554</v>
      </c>
      <c r="K44" s="385">
        <v>93650829</v>
      </c>
      <c r="L44" s="390">
        <v>93744730</v>
      </c>
      <c r="M44" s="393">
        <v>92693973</v>
      </c>
    </row>
    <row r="45" spans="1:13" ht="16.5" customHeight="1">
      <c r="A45" s="92"/>
      <c r="B45" s="59" t="s">
        <v>52</v>
      </c>
      <c r="C45" s="384">
        <v>61012968</v>
      </c>
      <c r="D45" s="385">
        <v>59056677.5</v>
      </c>
      <c r="E45" s="478">
        <v>3.3125644428608325E-2</v>
      </c>
      <c r="F45" s="111"/>
      <c r="G45" s="12"/>
      <c r="H45" s="385">
        <v>61088623.5</v>
      </c>
      <c r="I45" s="385">
        <v>59056677.5</v>
      </c>
      <c r="J45" s="385">
        <v>57642986</v>
      </c>
      <c r="K45" s="385">
        <v>60755732</v>
      </c>
      <c r="L45" s="390">
        <v>61308117</v>
      </c>
      <c r="M45" s="393">
        <v>61012968</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10488.7258</v>
      </c>
      <c r="D49" s="97">
        <v>10842.490599999999</v>
      </c>
      <c r="E49" s="478">
        <v>-3.2627632621604397E-2</v>
      </c>
      <c r="F49" s="110"/>
      <c r="G49" s="12"/>
      <c r="H49" s="97">
        <v>10995.022000000001</v>
      </c>
      <c r="I49" s="97">
        <v>10842.490599999999</v>
      </c>
      <c r="J49" s="97">
        <v>10780.796200000001</v>
      </c>
      <c r="K49" s="97">
        <v>10542.4776</v>
      </c>
      <c r="L49" s="280">
        <v>10534.5928</v>
      </c>
      <c r="M49" s="336">
        <v>10488.7258</v>
      </c>
    </row>
    <row r="50" spans="1:13">
      <c r="A50" s="92"/>
      <c r="B50" s="75" t="s">
        <v>168</v>
      </c>
      <c r="C50" s="217">
        <v>0.20640076855090372</v>
      </c>
      <c r="D50" s="54">
        <v>0.13479532309241074</v>
      </c>
      <c r="E50" s="211">
        <v>7.160544545849298</v>
      </c>
      <c r="F50" s="112"/>
      <c r="G50" s="12"/>
      <c r="H50" s="54">
        <v>9.9610277885309711E-2</v>
      </c>
      <c r="I50" s="54">
        <v>0.1705611334556778</v>
      </c>
      <c r="J50" s="54">
        <v>0.17930186672049586</v>
      </c>
      <c r="K50" s="54">
        <v>0.12610963351867746</v>
      </c>
      <c r="L50" s="288">
        <v>0.15577756096341341</v>
      </c>
      <c r="M50" s="337">
        <v>0.25692272831366236</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58"/>
    </row>
    <row r="53" spans="1:13">
      <c r="B53" s="104" t="s">
        <v>124</v>
      </c>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2.6640625" style="16" customWidth="1"/>
    <col min="6" max="6" width="20.441406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121</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846442</v>
      </c>
      <c r="D11" s="107">
        <v>584871</v>
      </c>
      <c r="E11" s="198">
        <v>0.44722853415539499</v>
      </c>
      <c r="F11" s="198">
        <v>0.44485944449677972</v>
      </c>
      <c r="G11" s="12"/>
      <c r="H11" s="107">
        <v>284112</v>
      </c>
      <c r="I11" s="107">
        <v>300759</v>
      </c>
      <c r="J11" s="107">
        <v>309845</v>
      </c>
      <c r="K11" s="107">
        <v>366494</v>
      </c>
      <c r="L11" s="388">
        <v>402374</v>
      </c>
      <c r="M11" s="391">
        <v>444068</v>
      </c>
    </row>
    <row r="12" spans="1:13" s="13" customFormat="1" ht="16.5" customHeight="1">
      <c r="A12" s="19"/>
      <c r="B12" s="49" t="s">
        <v>130</v>
      </c>
      <c r="C12" s="382">
        <v>3809</v>
      </c>
      <c r="D12" s="107">
        <v>4833</v>
      </c>
      <c r="E12" s="198">
        <v>-0.21187668115042413</v>
      </c>
      <c r="F12" s="198">
        <v>-0.21355721610180234</v>
      </c>
      <c r="G12" s="12"/>
      <c r="H12" s="107">
        <v>3243</v>
      </c>
      <c r="I12" s="107">
        <v>1590</v>
      </c>
      <c r="J12" s="107">
        <v>1474</v>
      </c>
      <c r="K12" s="107">
        <v>466</v>
      </c>
      <c r="L12" s="388">
        <v>1831</v>
      </c>
      <c r="M12" s="391">
        <v>1978</v>
      </c>
    </row>
    <row r="13" spans="1:13" s="13" customFormat="1" ht="16.5" customHeight="1">
      <c r="A13" s="19"/>
      <c r="B13" s="49" t="s">
        <v>131</v>
      </c>
      <c r="C13" s="382">
        <v>322021</v>
      </c>
      <c r="D13" s="107">
        <v>310369</v>
      </c>
      <c r="E13" s="198">
        <v>3.7542409196794857E-2</v>
      </c>
      <c r="F13" s="198">
        <v>3.5682146635794387E-2</v>
      </c>
      <c r="G13" s="12"/>
      <c r="H13" s="107">
        <v>149497</v>
      </c>
      <c r="I13" s="107">
        <v>160872</v>
      </c>
      <c r="J13" s="107">
        <v>173964</v>
      </c>
      <c r="K13" s="107">
        <v>155011</v>
      </c>
      <c r="L13" s="388">
        <v>158478</v>
      </c>
      <c r="M13" s="391">
        <v>163543</v>
      </c>
    </row>
    <row r="14" spans="1:13" s="13" customFormat="1" ht="16.5" customHeight="1">
      <c r="A14" s="19"/>
      <c r="B14" s="49" t="s">
        <v>132</v>
      </c>
      <c r="C14" s="382">
        <v>43524</v>
      </c>
      <c r="D14" s="107">
        <v>15945</v>
      </c>
      <c r="E14" s="198" t="s">
        <v>176</v>
      </c>
      <c r="F14" s="198" t="s">
        <v>176</v>
      </c>
      <c r="G14" s="12"/>
      <c r="H14" s="107">
        <v>1448</v>
      </c>
      <c r="I14" s="107">
        <v>14497</v>
      </c>
      <c r="J14" s="107">
        <v>13480</v>
      </c>
      <c r="K14" s="107">
        <v>28520</v>
      </c>
      <c r="L14" s="388">
        <v>25789</v>
      </c>
      <c r="M14" s="391">
        <v>17735</v>
      </c>
    </row>
    <row r="15" spans="1:13" s="13" customFormat="1" ht="16.5" customHeight="1">
      <c r="A15" s="19"/>
      <c r="B15" s="49" t="s">
        <v>133</v>
      </c>
      <c r="C15" s="382">
        <v>446</v>
      </c>
      <c r="D15" s="107">
        <v>11556</v>
      </c>
      <c r="E15" s="198">
        <v>-0.96140533056420907</v>
      </c>
      <c r="F15" s="198">
        <v>-0.96173988973414681</v>
      </c>
      <c r="G15" s="12"/>
      <c r="H15" s="107">
        <v>9377</v>
      </c>
      <c r="I15" s="107">
        <v>2179</v>
      </c>
      <c r="J15" s="107">
        <v>3116</v>
      </c>
      <c r="K15" s="107">
        <v>6839</v>
      </c>
      <c r="L15" s="388">
        <v>3399</v>
      </c>
      <c r="M15" s="391">
        <v>-2953</v>
      </c>
    </row>
    <row r="16" spans="1:13" s="14" customFormat="1" ht="16.5" customHeight="1">
      <c r="A16" s="126"/>
      <c r="B16" s="182" t="s">
        <v>134</v>
      </c>
      <c r="C16" s="383">
        <v>1216242</v>
      </c>
      <c r="D16" s="377">
        <v>927574</v>
      </c>
      <c r="E16" s="479">
        <v>0.31120751551897752</v>
      </c>
      <c r="F16" s="200">
        <v>0.30887685293512712</v>
      </c>
      <c r="G16" s="12"/>
      <c r="H16" s="377">
        <v>447677</v>
      </c>
      <c r="I16" s="377">
        <v>479897</v>
      </c>
      <c r="J16" s="377">
        <v>501879</v>
      </c>
      <c r="K16" s="377">
        <v>557330</v>
      </c>
      <c r="L16" s="389">
        <v>591871</v>
      </c>
      <c r="M16" s="392">
        <v>624371</v>
      </c>
    </row>
    <row r="17" spans="1:13" s="13" customFormat="1" ht="16.5" customHeight="1">
      <c r="A17" s="19"/>
      <c r="B17" s="49" t="s">
        <v>135</v>
      </c>
      <c r="C17" s="382">
        <v>-212243</v>
      </c>
      <c r="D17" s="107">
        <v>-204528</v>
      </c>
      <c r="E17" s="198">
        <v>3.7720996636157356E-2</v>
      </c>
      <c r="F17" s="198">
        <v>3.5883784265564156E-2</v>
      </c>
      <c r="G17" s="12"/>
      <c r="H17" s="107">
        <v>-101726</v>
      </c>
      <c r="I17" s="107">
        <v>-102802</v>
      </c>
      <c r="J17" s="107">
        <v>-102604</v>
      </c>
      <c r="K17" s="107">
        <v>-123177</v>
      </c>
      <c r="L17" s="388">
        <v>-103284</v>
      </c>
      <c r="M17" s="391">
        <v>-108959</v>
      </c>
    </row>
    <row r="18" spans="1:13" s="13" customFormat="1" ht="16.5" customHeight="1">
      <c r="A18" s="19"/>
      <c r="B18" s="49" t="s">
        <v>136</v>
      </c>
      <c r="C18" s="382">
        <v>-148659</v>
      </c>
      <c r="D18" s="107">
        <v>-140132</v>
      </c>
      <c r="E18" s="198">
        <v>6.0849770216652832E-2</v>
      </c>
      <c r="F18" s="198">
        <v>5.902031871407809E-2</v>
      </c>
      <c r="G18" s="12"/>
      <c r="H18" s="107">
        <v>-66662</v>
      </c>
      <c r="I18" s="107">
        <v>-73470</v>
      </c>
      <c r="J18" s="107">
        <v>-67818</v>
      </c>
      <c r="K18" s="107">
        <v>-71058</v>
      </c>
      <c r="L18" s="388">
        <v>-75019</v>
      </c>
      <c r="M18" s="391">
        <v>-73640</v>
      </c>
    </row>
    <row r="19" spans="1:13" s="13" customFormat="1" ht="16.5" customHeight="1">
      <c r="A19" s="19"/>
      <c r="B19" s="49" t="s">
        <v>8</v>
      </c>
      <c r="C19" s="382">
        <v>117</v>
      </c>
      <c r="D19" s="107">
        <v>90</v>
      </c>
      <c r="E19" s="198">
        <v>0.30000000000000004</v>
      </c>
      <c r="F19" s="198">
        <v>0.29904170000000008</v>
      </c>
      <c r="G19" s="12"/>
      <c r="H19" s="107">
        <v>71</v>
      </c>
      <c r="I19" s="107">
        <v>19</v>
      </c>
      <c r="J19" s="107">
        <v>53</v>
      </c>
      <c r="K19" s="107">
        <v>10</v>
      </c>
      <c r="L19" s="388">
        <v>44</v>
      </c>
      <c r="M19" s="391">
        <v>73</v>
      </c>
    </row>
    <row r="20" spans="1:13" s="13" customFormat="1" ht="16.5" customHeight="1">
      <c r="A20" s="19"/>
      <c r="B20" s="49" t="s">
        <v>9</v>
      </c>
      <c r="C20" s="382">
        <v>-53940</v>
      </c>
      <c r="D20" s="107">
        <v>-48367</v>
      </c>
      <c r="E20" s="198">
        <v>0.11522318936464937</v>
      </c>
      <c r="F20" s="198">
        <v>0.11339307987039748</v>
      </c>
      <c r="G20" s="12"/>
      <c r="H20" s="107">
        <v>-24023</v>
      </c>
      <c r="I20" s="107">
        <v>-24344</v>
      </c>
      <c r="J20" s="107">
        <v>-25499</v>
      </c>
      <c r="K20" s="107">
        <v>-27976</v>
      </c>
      <c r="L20" s="388">
        <v>-26242</v>
      </c>
      <c r="M20" s="391">
        <v>-27698</v>
      </c>
    </row>
    <row r="21" spans="1:13" s="14" customFormat="1" ht="16.5" customHeight="1">
      <c r="A21" s="126"/>
      <c r="B21" s="50" t="s">
        <v>39</v>
      </c>
      <c r="C21" s="203">
        <v>-414725</v>
      </c>
      <c r="D21" s="47">
        <v>-392937</v>
      </c>
      <c r="E21" s="478">
        <v>5.5449092348137219E-2</v>
      </c>
      <c r="F21" s="98">
        <v>5.3614172907297419E-2</v>
      </c>
      <c r="G21" s="12"/>
      <c r="H21" s="47">
        <v>-192340</v>
      </c>
      <c r="I21" s="47">
        <v>-200597</v>
      </c>
      <c r="J21" s="47">
        <v>-195868</v>
      </c>
      <c r="K21" s="47">
        <v>-222201</v>
      </c>
      <c r="L21" s="281">
        <v>-204501</v>
      </c>
      <c r="M21" s="332">
        <v>-210224</v>
      </c>
    </row>
    <row r="22" spans="1:13" s="14" customFormat="1" ht="16.5" customHeight="1">
      <c r="A22" s="126"/>
      <c r="B22" s="182" t="s">
        <v>137</v>
      </c>
      <c r="C22" s="383">
        <v>801517</v>
      </c>
      <c r="D22" s="377">
        <v>534637</v>
      </c>
      <c r="E22" s="479">
        <v>0.49917981733400429</v>
      </c>
      <c r="F22" s="200">
        <v>0.4964798425092436</v>
      </c>
      <c r="G22" s="12"/>
      <c r="H22" s="377">
        <v>255337</v>
      </c>
      <c r="I22" s="377">
        <v>279300</v>
      </c>
      <c r="J22" s="377">
        <v>306011</v>
      </c>
      <c r="K22" s="377">
        <v>335129</v>
      </c>
      <c r="L22" s="389">
        <v>387370</v>
      </c>
      <c r="M22" s="392">
        <v>414147</v>
      </c>
    </row>
    <row r="23" spans="1:13" s="13" customFormat="1" ht="16.5" customHeight="1">
      <c r="A23" s="19"/>
      <c r="B23" s="51" t="s">
        <v>170</v>
      </c>
      <c r="C23" s="382">
        <v>30707</v>
      </c>
      <c r="D23" s="107">
        <v>-81782</v>
      </c>
      <c r="E23" s="198" t="s">
        <v>176</v>
      </c>
      <c r="F23" s="198" t="s">
        <v>176</v>
      </c>
      <c r="G23" s="12"/>
      <c r="H23" s="107">
        <v>1725</v>
      </c>
      <c r="I23" s="107">
        <v>-83507</v>
      </c>
      <c r="J23" s="107">
        <v>-3519</v>
      </c>
      <c r="K23" s="107">
        <v>-99160</v>
      </c>
      <c r="L23" s="388">
        <v>33817</v>
      </c>
      <c r="M23" s="391">
        <v>-3110</v>
      </c>
    </row>
    <row r="24" spans="1:13" s="14" customFormat="1" ht="16.5" customHeight="1">
      <c r="A24" s="126"/>
      <c r="B24" s="182" t="s">
        <v>173</v>
      </c>
      <c r="C24" s="383">
        <v>832224</v>
      </c>
      <c r="D24" s="377">
        <v>452855</v>
      </c>
      <c r="E24" s="479">
        <v>0.83772730785792371</v>
      </c>
      <c r="F24" s="200">
        <v>0.83454545371003075</v>
      </c>
      <c r="G24" s="12"/>
      <c r="H24" s="377">
        <v>257062</v>
      </c>
      <c r="I24" s="377">
        <v>195793</v>
      </c>
      <c r="J24" s="377">
        <v>302492</v>
      </c>
      <c r="K24" s="377">
        <v>235969</v>
      </c>
      <c r="L24" s="389">
        <v>421187</v>
      </c>
      <c r="M24" s="392">
        <v>411037</v>
      </c>
    </row>
    <row r="25" spans="1:13" s="13" customFormat="1" ht="16.5" customHeight="1">
      <c r="A25" s="19"/>
      <c r="B25" s="49" t="s">
        <v>40</v>
      </c>
      <c r="C25" s="382">
        <v>-47856</v>
      </c>
      <c r="D25" s="107">
        <v>-57186</v>
      </c>
      <c r="E25" s="198">
        <v>-0.16315182037561637</v>
      </c>
      <c r="F25" s="198">
        <v>-0.16412529200950743</v>
      </c>
      <c r="G25" s="12"/>
      <c r="H25" s="107">
        <v>-43589</v>
      </c>
      <c r="I25" s="107">
        <v>-13597</v>
      </c>
      <c r="J25" s="107">
        <v>-5281</v>
      </c>
      <c r="K25" s="107">
        <v>-48557</v>
      </c>
      <c r="L25" s="388">
        <v>-49155</v>
      </c>
      <c r="M25" s="391">
        <v>1299</v>
      </c>
    </row>
    <row r="26" spans="1:13" s="13" customFormat="1" ht="16.5" customHeight="1">
      <c r="A26" s="19"/>
      <c r="B26" s="52" t="s">
        <v>41</v>
      </c>
      <c r="C26" s="382">
        <v>-36840</v>
      </c>
      <c r="D26" s="107">
        <v>-46315</v>
      </c>
      <c r="E26" s="198">
        <v>-0.20457735075029693</v>
      </c>
      <c r="F26" s="198">
        <v>-0.20566016239445528</v>
      </c>
      <c r="G26" s="12"/>
      <c r="H26" s="107">
        <v>-40652</v>
      </c>
      <c r="I26" s="107">
        <v>-5663</v>
      </c>
      <c r="J26" s="107">
        <v>-3125</v>
      </c>
      <c r="K26" s="107">
        <v>-6065</v>
      </c>
      <c r="L26" s="388">
        <v>-45386</v>
      </c>
      <c r="M26" s="391">
        <v>8546</v>
      </c>
    </row>
    <row r="27" spans="1:13" s="13" customFormat="1" ht="16.5" customHeight="1">
      <c r="A27" s="19"/>
      <c r="B27" s="53" t="s">
        <v>95</v>
      </c>
      <c r="C27" s="382">
        <v>-22854</v>
      </c>
      <c r="D27" s="107">
        <v>-25843</v>
      </c>
      <c r="E27" s="198">
        <v>-0.11565994660062684</v>
      </c>
      <c r="F27" s="198">
        <v>-0.11631293131969445</v>
      </c>
      <c r="G27" s="12"/>
      <c r="H27" s="107">
        <v>-20186</v>
      </c>
      <c r="I27" s="107">
        <v>-5657</v>
      </c>
      <c r="J27" s="107">
        <v>-3094</v>
      </c>
      <c r="K27" s="107">
        <v>-6057</v>
      </c>
      <c r="L27" s="388">
        <v>-22146</v>
      </c>
      <c r="M27" s="391">
        <v>-708</v>
      </c>
    </row>
    <row r="28" spans="1:13" s="13" customFormat="1" ht="16.5" customHeight="1">
      <c r="A28" s="19"/>
      <c r="B28" s="53" t="s">
        <v>96</v>
      </c>
      <c r="C28" s="382">
        <v>-2</v>
      </c>
      <c r="D28" s="107">
        <v>0</v>
      </c>
      <c r="E28" s="198" t="s">
        <v>176</v>
      </c>
      <c r="F28" s="198" t="s">
        <v>176</v>
      </c>
      <c r="G28" s="12"/>
      <c r="H28" s="107">
        <v>0</v>
      </c>
      <c r="I28" s="107">
        <v>0</v>
      </c>
      <c r="J28" s="107">
        <v>0</v>
      </c>
      <c r="K28" s="107">
        <v>0</v>
      </c>
      <c r="L28" s="388">
        <v>0</v>
      </c>
      <c r="M28" s="391">
        <v>-2</v>
      </c>
    </row>
    <row r="29" spans="1:13" s="13" customFormat="1" ht="16.5" customHeight="1">
      <c r="A29" s="19"/>
      <c r="B29" s="53" t="s">
        <v>97</v>
      </c>
      <c r="C29" s="382">
        <v>-13984</v>
      </c>
      <c r="D29" s="107">
        <v>-20472</v>
      </c>
      <c r="E29" s="198">
        <v>-0.31692067213755371</v>
      </c>
      <c r="F29" s="198">
        <v>-0.31856100994608261</v>
      </c>
      <c r="G29" s="12"/>
      <c r="H29" s="107">
        <v>-20466</v>
      </c>
      <c r="I29" s="107">
        <v>-6</v>
      </c>
      <c r="J29" s="107">
        <v>-31</v>
      </c>
      <c r="K29" s="107">
        <v>-8</v>
      </c>
      <c r="L29" s="388">
        <v>-23240</v>
      </c>
      <c r="M29" s="391">
        <v>9256</v>
      </c>
    </row>
    <row r="30" spans="1:13" s="13" customFormat="1" ht="16.5" customHeight="1">
      <c r="A30" s="19"/>
      <c r="B30" s="49" t="s">
        <v>10</v>
      </c>
      <c r="C30" s="382">
        <v>-12191</v>
      </c>
      <c r="D30" s="107">
        <v>1</v>
      </c>
      <c r="E30" s="198" t="s">
        <v>176</v>
      </c>
      <c r="F30" s="198" t="s">
        <v>176</v>
      </c>
      <c r="G30" s="12"/>
      <c r="H30" s="107">
        <v>0</v>
      </c>
      <c r="I30" s="107">
        <v>1</v>
      </c>
      <c r="J30" s="107">
        <v>-4637</v>
      </c>
      <c r="K30" s="107">
        <v>-7324</v>
      </c>
      <c r="L30" s="388">
        <v>-3428</v>
      </c>
      <c r="M30" s="391">
        <v>-8763</v>
      </c>
    </row>
    <row r="31" spans="1:13" s="14" customFormat="1" ht="16.5" customHeight="1">
      <c r="A31" s="19"/>
      <c r="B31" s="49" t="s">
        <v>11</v>
      </c>
      <c r="C31" s="382">
        <v>3688</v>
      </c>
      <c r="D31" s="107">
        <v>13951</v>
      </c>
      <c r="E31" s="198">
        <v>-0.73564619023725897</v>
      </c>
      <c r="F31" s="198">
        <v>-0.73576346968359818</v>
      </c>
      <c r="G31" s="12"/>
      <c r="H31" s="107">
        <v>9573</v>
      </c>
      <c r="I31" s="107">
        <v>4378</v>
      </c>
      <c r="J31" s="107">
        <v>1457</v>
      </c>
      <c r="K31" s="107">
        <v>-676</v>
      </c>
      <c r="L31" s="388">
        <v>-2353</v>
      </c>
      <c r="M31" s="391">
        <v>6041</v>
      </c>
    </row>
    <row r="32" spans="1:13" s="135" customFormat="1" ht="16.5" customHeight="1">
      <c r="A32" s="121"/>
      <c r="B32" s="182" t="s">
        <v>138</v>
      </c>
      <c r="C32" s="383">
        <v>775865</v>
      </c>
      <c r="D32" s="377">
        <v>409621</v>
      </c>
      <c r="E32" s="479">
        <v>0.89410455030381741</v>
      </c>
      <c r="F32" s="479">
        <v>0.8906787386193129</v>
      </c>
      <c r="G32" s="12"/>
      <c r="H32" s="377">
        <v>223046</v>
      </c>
      <c r="I32" s="377">
        <v>186575</v>
      </c>
      <c r="J32" s="377">
        <v>294031</v>
      </c>
      <c r="K32" s="377">
        <v>179412</v>
      </c>
      <c r="L32" s="389">
        <v>366251</v>
      </c>
      <c r="M32" s="392">
        <v>409614</v>
      </c>
    </row>
    <row r="33" spans="1:13" ht="16.5" customHeight="1">
      <c r="A33" s="121"/>
      <c r="B33" s="182" t="s">
        <v>141</v>
      </c>
      <c r="C33" s="383">
        <v>653081</v>
      </c>
      <c r="D33" s="377">
        <v>330079</v>
      </c>
      <c r="E33" s="479">
        <v>0.97855967813765798</v>
      </c>
      <c r="F33" s="479">
        <v>0.97529710499310163</v>
      </c>
      <c r="G33" s="12"/>
      <c r="H33" s="377">
        <v>181767</v>
      </c>
      <c r="I33" s="377">
        <v>148312</v>
      </c>
      <c r="J33" s="377">
        <v>264709</v>
      </c>
      <c r="K33" s="377">
        <v>153649</v>
      </c>
      <c r="L33" s="389">
        <v>306975</v>
      </c>
      <c r="M33" s="392">
        <v>346106</v>
      </c>
    </row>
    <row r="34" spans="1:13" ht="16.5" customHeight="1">
      <c r="A34" s="133"/>
      <c r="B34" s="182" t="s">
        <v>199</v>
      </c>
      <c r="C34" s="383">
        <v>636402.09000000008</v>
      </c>
      <c r="D34" s="377">
        <v>315778.80100000004</v>
      </c>
      <c r="E34" s="479" t="s">
        <v>176</v>
      </c>
      <c r="F34" s="479" t="s">
        <v>176</v>
      </c>
      <c r="G34" s="12"/>
      <c r="H34" s="377">
        <v>181767</v>
      </c>
      <c r="I34" s="377">
        <v>134011.80100000001</v>
      </c>
      <c r="J34" s="377">
        <v>261124.302</v>
      </c>
      <c r="K34" s="377">
        <v>140223.63099999999</v>
      </c>
      <c r="L34" s="389">
        <v>306975</v>
      </c>
      <c r="M34" s="392">
        <v>329427.08999999997</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0.34098888214680961</v>
      </c>
      <c r="D38" s="99">
        <v>0.42361795393143836</v>
      </c>
      <c r="E38" s="211">
        <v>-8.2629071784628749</v>
      </c>
      <c r="F38" s="110"/>
      <c r="G38" s="12"/>
      <c r="H38" s="99">
        <v>0.42964011999723012</v>
      </c>
      <c r="I38" s="99">
        <v>0.41800011252414582</v>
      </c>
      <c r="J38" s="99">
        <v>0.39026936771612281</v>
      </c>
      <c r="K38" s="99">
        <v>0.39868838928462491</v>
      </c>
      <c r="L38" s="285">
        <v>0.34551616821908826</v>
      </c>
      <c r="M38" s="333">
        <v>0.33669725211452806</v>
      </c>
    </row>
    <row r="39" spans="1:13" ht="16.5" customHeight="1">
      <c r="A39" s="92"/>
      <c r="B39" s="59" t="s">
        <v>54</v>
      </c>
      <c r="C39" s="212">
        <v>-19.156330130125895</v>
      </c>
      <c r="D39" s="101">
        <v>52.960909856282612</v>
      </c>
      <c r="E39" s="213">
        <v>-72.117239986408507</v>
      </c>
      <c r="F39" s="111"/>
      <c r="G39" s="12"/>
      <c r="H39" s="101">
        <v>-2.2004425887307746</v>
      </c>
      <c r="I39" s="101">
        <v>109.83971881021463</v>
      </c>
      <c r="J39" s="101">
        <v>4.5080296395582744</v>
      </c>
      <c r="K39" s="101">
        <v>126.0293764041735</v>
      </c>
      <c r="L39" s="286">
        <v>-42.535578713877968</v>
      </c>
      <c r="M39" s="334">
        <v>3.849294489145477</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32504026</v>
      </c>
      <c r="D43" s="385">
        <v>30930378</v>
      </c>
      <c r="E43" s="478">
        <v>5.0877102116243078E-2</v>
      </c>
      <c r="F43" s="111"/>
      <c r="G43" s="12"/>
      <c r="H43" s="385">
        <v>29784551</v>
      </c>
      <c r="I43" s="385">
        <v>30930378</v>
      </c>
      <c r="J43" s="385">
        <v>31424618</v>
      </c>
      <c r="K43" s="385">
        <v>31424558</v>
      </c>
      <c r="L43" s="390">
        <v>32119698</v>
      </c>
      <c r="M43" s="393">
        <v>32504026</v>
      </c>
    </row>
    <row r="44" spans="1:13" ht="16.5" customHeight="1">
      <c r="A44" s="92"/>
      <c r="B44" s="75" t="s">
        <v>104</v>
      </c>
      <c r="C44" s="384">
        <v>44219701</v>
      </c>
      <c r="D44" s="385">
        <v>39963831</v>
      </c>
      <c r="E44" s="478">
        <v>0.10649304367241474</v>
      </c>
      <c r="F44" s="111"/>
      <c r="G44" s="12"/>
      <c r="H44" s="385">
        <v>39245966</v>
      </c>
      <c r="I44" s="385">
        <v>39963831</v>
      </c>
      <c r="J44" s="385">
        <v>41816673</v>
      </c>
      <c r="K44" s="385">
        <v>43953712</v>
      </c>
      <c r="L44" s="390">
        <v>43546319</v>
      </c>
      <c r="M44" s="393">
        <v>44219701</v>
      </c>
    </row>
    <row r="45" spans="1:13" ht="16.5" customHeight="1">
      <c r="A45" s="92"/>
      <c r="B45" s="59" t="s">
        <v>52</v>
      </c>
      <c r="C45" s="384">
        <v>27881818.5</v>
      </c>
      <c r="D45" s="385">
        <v>28263286.5</v>
      </c>
      <c r="E45" s="478">
        <v>-1.3496944171726089E-2</v>
      </c>
      <c r="F45" s="111"/>
      <c r="G45" s="12"/>
      <c r="H45" s="385">
        <v>27646552.5</v>
      </c>
      <c r="I45" s="385">
        <v>28263286.5</v>
      </c>
      <c r="J45" s="385">
        <v>28605951.5</v>
      </c>
      <c r="K45" s="385">
        <v>26866164</v>
      </c>
      <c r="L45" s="390">
        <v>26994713.5</v>
      </c>
      <c r="M45" s="393">
        <v>27881818.5</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13454.0532</v>
      </c>
      <c r="D49" s="97">
        <v>13737.018400000001</v>
      </c>
      <c r="E49" s="478">
        <v>-2.0598734875393432E-2</v>
      </c>
      <c r="F49" s="110"/>
      <c r="G49" s="12"/>
      <c r="H49" s="97">
        <v>13785.499</v>
      </c>
      <c r="I49" s="97">
        <v>13737.018400000001</v>
      </c>
      <c r="J49" s="97">
        <v>13606.325800000001</v>
      </c>
      <c r="K49" s="97">
        <v>13594.865400000001</v>
      </c>
      <c r="L49" s="280">
        <v>13584.162200000001</v>
      </c>
      <c r="M49" s="336">
        <v>13454.0532</v>
      </c>
    </row>
    <row r="50" spans="1:13">
      <c r="A50" s="92"/>
      <c r="B50" s="75" t="s">
        <v>168</v>
      </c>
      <c r="C50" s="217">
        <v>0.34386590507080844</v>
      </c>
      <c r="D50" s="54">
        <v>0.17695360242584016</v>
      </c>
      <c r="E50" s="211">
        <v>16.691230264496827</v>
      </c>
      <c r="F50" s="112"/>
      <c r="G50" s="12"/>
      <c r="H50" s="54">
        <v>0.20989912268921912</v>
      </c>
      <c r="I50" s="54">
        <v>0.14571104247826788</v>
      </c>
      <c r="J50" s="54">
        <v>0.27730968993486865</v>
      </c>
      <c r="K50" s="54">
        <v>0.1495773835392375</v>
      </c>
      <c r="L50" s="288">
        <v>0.33144987148075489</v>
      </c>
      <c r="M50" s="337">
        <v>0.35605284726994396</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58"/>
    </row>
    <row r="53" spans="1:13">
      <c r="B53" s="104" t="s">
        <v>125</v>
      </c>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3.33203125" style="16" customWidth="1"/>
    <col min="6" max="6" width="21" style="16" customWidth="1"/>
    <col min="7" max="7" width="4" style="16" customWidth="1"/>
    <col min="8" max="12" width="12.6640625" style="12" customWidth="1"/>
    <col min="13" max="13" width="12.6640625" style="14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1.4">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123</v>
      </c>
      <c r="C7" s="188" t="s">
        <v>209</v>
      </c>
      <c r="D7" s="241" t="s">
        <v>210</v>
      </c>
      <c r="E7" s="189" t="s">
        <v>142</v>
      </c>
      <c r="F7" s="189" t="s">
        <v>154</v>
      </c>
      <c r="G7" s="124"/>
      <c r="H7" s="189" t="s">
        <v>89</v>
      </c>
      <c r="I7" s="189" t="s">
        <v>90</v>
      </c>
      <c r="J7" s="189" t="s">
        <v>91</v>
      </c>
      <c r="K7" s="190" t="s">
        <v>92</v>
      </c>
      <c r="L7" s="492" t="s">
        <v>89</v>
      </c>
      <c r="M7" s="363" t="s">
        <v>90</v>
      </c>
    </row>
    <row r="8" spans="1:13" s="14" customFormat="1" ht="15" customHeight="1">
      <c r="A8" s="12"/>
      <c r="B8" s="12"/>
      <c r="C8" s="192"/>
      <c r="D8" s="136"/>
      <c r="E8" s="17"/>
      <c r="F8" s="17"/>
      <c r="G8" s="124"/>
      <c r="H8" s="120"/>
      <c r="I8" s="120"/>
      <c r="J8" s="120"/>
      <c r="K8" s="120"/>
      <c r="L8" s="316"/>
      <c r="M8" s="365"/>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756869</v>
      </c>
      <c r="D11" s="107">
        <v>439247</v>
      </c>
      <c r="E11" s="198">
        <v>0.72310567858175467</v>
      </c>
      <c r="F11" s="198">
        <v>0.72310486822695275</v>
      </c>
      <c r="G11" s="12"/>
      <c r="H11" s="107">
        <v>203633</v>
      </c>
      <c r="I11" s="107">
        <v>235614</v>
      </c>
      <c r="J11" s="107">
        <v>221870</v>
      </c>
      <c r="K11" s="107">
        <v>459050</v>
      </c>
      <c r="L11" s="388">
        <v>360920</v>
      </c>
      <c r="M11" s="391">
        <v>395949</v>
      </c>
    </row>
    <row r="12" spans="1:13" s="13" customFormat="1" ht="16.5" customHeight="1">
      <c r="A12" s="19"/>
      <c r="B12" s="49" t="s">
        <v>130</v>
      </c>
      <c r="C12" s="382">
        <v>147462</v>
      </c>
      <c r="D12" s="107">
        <v>66681</v>
      </c>
      <c r="E12" s="198" t="s">
        <v>176</v>
      </c>
      <c r="F12" s="198" t="s">
        <v>176</v>
      </c>
      <c r="G12" s="12"/>
      <c r="H12" s="107">
        <v>26787</v>
      </c>
      <c r="I12" s="107">
        <v>39894</v>
      </c>
      <c r="J12" s="107">
        <v>44542</v>
      </c>
      <c r="K12" s="107">
        <v>18932</v>
      </c>
      <c r="L12" s="388">
        <v>58679</v>
      </c>
      <c r="M12" s="391">
        <v>88783</v>
      </c>
    </row>
    <row r="13" spans="1:13" s="13" customFormat="1" ht="16.5" customHeight="1">
      <c r="A13" s="19"/>
      <c r="B13" s="49" t="s">
        <v>131</v>
      </c>
      <c r="C13" s="382">
        <v>366263</v>
      </c>
      <c r="D13" s="107">
        <v>377764</v>
      </c>
      <c r="E13" s="198">
        <v>-3.0444933874058888E-2</v>
      </c>
      <c r="F13" s="198">
        <v>-3.0445297957876094E-2</v>
      </c>
      <c r="G13" s="12"/>
      <c r="H13" s="107">
        <v>192564</v>
      </c>
      <c r="I13" s="107">
        <v>185200</v>
      </c>
      <c r="J13" s="107">
        <v>192524</v>
      </c>
      <c r="K13" s="107">
        <v>180305</v>
      </c>
      <c r="L13" s="388">
        <v>184488</v>
      </c>
      <c r="M13" s="391">
        <v>181775</v>
      </c>
    </row>
    <row r="14" spans="1:13" s="13" customFormat="1" ht="16.5" customHeight="1">
      <c r="A14" s="19"/>
      <c r="B14" s="49" t="s">
        <v>132</v>
      </c>
      <c r="C14" s="382">
        <v>-15744</v>
      </c>
      <c r="D14" s="107">
        <v>18473</v>
      </c>
      <c r="E14" s="198" t="s">
        <v>176</v>
      </c>
      <c r="F14" s="198" t="s">
        <v>176</v>
      </c>
      <c r="G14" s="12"/>
      <c r="H14" s="107">
        <v>1058</v>
      </c>
      <c r="I14" s="107">
        <v>17415</v>
      </c>
      <c r="J14" s="107">
        <v>-13144</v>
      </c>
      <c r="K14" s="107">
        <v>-29602</v>
      </c>
      <c r="L14" s="388">
        <v>-7288</v>
      </c>
      <c r="M14" s="391">
        <v>-8456</v>
      </c>
    </row>
    <row r="15" spans="1:13" s="13" customFormat="1" ht="16.5" customHeight="1">
      <c r="A15" s="19"/>
      <c r="B15" s="49" t="s">
        <v>133</v>
      </c>
      <c r="C15" s="382">
        <v>13508</v>
      </c>
      <c r="D15" s="107">
        <v>6472</v>
      </c>
      <c r="E15" s="198" t="s">
        <v>176</v>
      </c>
      <c r="F15" s="198" t="s">
        <v>176</v>
      </c>
      <c r="G15" s="12"/>
      <c r="H15" s="107">
        <v>5434</v>
      </c>
      <c r="I15" s="107">
        <v>1038</v>
      </c>
      <c r="J15" s="107">
        <v>15628</v>
      </c>
      <c r="K15" s="107">
        <v>-8041</v>
      </c>
      <c r="L15" s="388">
        <v>4727</v>
      </c>
      <c r="M15" s="391">
        <v>8781</v>
      </c>
    </row>
    <row r="16" spans="1:13" s="14" customFormat="1" ht="16.5" customHeight="1">
      <c r="A16" s="126"/>
      <c r="B16" s="182" t="s">
        <v>134</v>
      </c>
      <c r="C16" s="383">
        <v>1268358</v>
      </c>
      <c r="D16" s="377">
        <v>908637</v>
      </c>
      <c r="E16" s="479">
        <v>0.39589076826059255</v>
      </c>
      <c r="F16" s="200">
        <v>0.39599289000446802</v>
      </c>
      <c r="G16" s="12"/>
      <c r="H16" s="377">
        <v>429476</v>
      </c>
      <c r="I16" s="377">
        <v>479161</v>
      </c>
      <c r="J16" s="377">
        <v>461420</v>
      </c>
      <c r="K16" s="377">
        <v>620644</v>
      </c>
      <c r="L16" s="389">
        <v>601526</v>
      </c>
      <c r="M16" s="392">
        <v>666832</v>
      </c>
    </row>
    <row r="17" spans="1:13" s="13" customFormat="1" ht="16.5" customHeight="1">
      <c r="A17" s="19"/>
      <c r="B17" s="49" t="s">
        <v>135</v>
      </c>
      <c r="C17" s="382">
        <v>-281222</v>
      </c>
      <c r="D17" s="107">
        <v>-289330</v>
      </c>
      <c r="E17" s="198">
        <v>-2.8023364324473832E-2</v>
      </c>
      <c r="F17" s="198">
        <v>-2.8023364324473832E-2</v>
      </c>
      <c r="G17" s="12"/>
      <c r="H17" s="107">
        <v>-142784</v>
      </c>
      <c r="I17" s="107">
        <v>-146546</v>
      </c>
      <c r="J17" s="107">
        <v>-141770</v>
      </c>
      <c r="K17" s="107">
        <v>-150508</v>
      </c>
      <c r="L17" s="388">
        <v>-136624</v>
      </c>
      <c r="M17" s="391">
        <v>-144598</v>
      </c>
    </row>
    <row r="18" spans="1:13" s="13" customFormat="1" ht="16.5" customHeight="1">
      <c r="A18" s="19"/>
      <c r="B18" s="49" t="s">
        <v>136</v>
      </c>
      <c r="C18" s="382">
        <v>-211587</v>
      </c>
      <c r="D18" s="107">
        <v>-219178</v>
      </c>
      <c r="E18" s="198">
        <v>-3.4633950487731435E-2</v>
      </c>
      <c r="F18" s="198">
        <v>-3.4623967901409314E-2</v>
      </c>
      <c r="G18" s="12"/>
      <c r="H18" s="107">
        <v>-110929</v>
      </c>
      <c r="I18" s="107">
        <v>-108249</v>
      </c>
      <c r="J18" s="107">
        <v>-100225</v>
      </c>
      <c r="K18" s="107">
        <v>-101502</v>
      </c>
      <c r="L18" s="388">
        <v>-107150</v>
      </c>
      <c r="M18" s="391">
        <v>-104437</v>
      </c>
    </row>
    <row r="19" spans="1:13" s="13" customFormat="1" ht="16.5" customHeight="1">
      <c r="A19" s="19"/>
      <c r="B19" s="49" t="s">
        <v>8</v>
      </c>
      <c r="C19" s="382">
        <v>375</v>
      </c>
      <c r="D19" s="107">
        <v>162</v>
      </c>
      <c r="E19" s="198" t="s">
        <v>176</v>
      </c>
      <c r="F19" s="198" t="s">
        <v>176</v>
      </c>
      <c r="G19" s="12"/>
      <c r="H19" s="107">
        <v>81</v>
      </c>
      <c r="I19" s="107">
        <v>81</v>
      </c>
      <c r="J19" s="107">
        <v>81</v>
      </c>
      <c r="K19" s="107">
        <v>81</v>
      </c>
      <c r="L19" s="388">
        <v>293</v>
      </c>
      <c r="M19" s="391">
        <v>82</v>
      </c>
    </row>
    <row r="20" spans="1:13" s="13" customFormat="1" ht="16.5" customHeight="1">
      <c r="A20" s="19"/>
      <c r="B20" s="49" t="s">
        <v>9</v>
      </c>
      <c r="C20" s="382">
        <v>-25785</v>
      </c>
      <c r="D20" s="107">
        <v>-25934</v>
      </c>
      <c r="E20" s="198">
        <v>-5.7453535898820407E-3</v>
      </c>
      <c r="F20" s="198">
        <v>-5.744725291039865E-3</v>
      </c>
      <c r="G20" s="12"/>
      <c r="H20" s="107">
        <v>-12746</v>
      </c>
      <c r="I20" s="107">
        <v>-13188</v>
      </c>
      <c r="J20" s="107">
        <v>-12477</v>
      </c>
      <c r="K20" s="107">
        <v>-14693</v>
      </c>
      <c r="L20" s="388">
        <v>-11937</v>
      </c>
      <c r="M20" s="391">
        <v>-13848</v>
      </c>
    </row>
    <row r="21" spans="1:13" s="14" customFormat="1" ht="16.5" customHeight="1">
      <c r="A21" s="126"/>
      <c r="B21" s="50" t="s">
        <v>39</v>
      </c>
      <c r="C21" s="203">
        <v>-518219</v>
      </c>
      <c r="D21" s="47">
        <v>-534280</v>
      </c>
      <c r="E21" s="478">
        <v>-3.0061016695365761E-2</v>
      </c>
      <c r="F21" s="98">
        <v>-3.0056910339203768E-2</v>
      </c>
      <c r="G21" s="12"/>
      <c r="H21" s="47">
        <v>-266378</v>
      </c>
      <c r="I21" s="47">
        <v>-267902</v>
      </c>
      <c r="J21" s="47">
        <v>-254391</v>
      </c>
      <c r="K21" s="47">
        <v>-266622</v>
      </c>
      <c r="L21" s="281">
        <v>-255418</v>
      </c>
      <c r="M21" s="332">
        <v>-262801</v>
      </c>
    </row>
    <row r="22" spans="1:13" s="14" customFormat="1" ht="16.5" customHeight="1">
      <c r="A22" s="126"/>
      <c r="B22" s="182" t="s">
        <v>137</v>
      </c>
      <c r="C22" s="383">
        <v>750139</v>
      </c>
      <c r="D22" s="377">
        <v>374357</v>
      </c>
      <c r="E22" s="479" t="s">
        <v>176</v>
      </c>
      <c r="F22" s="200" t="s">
        <v>176</v>
      </c>
      <c r="G22" s="12"/>
      <c r="H22" s="377">
        <v>163098</v>
      </c>
      <c r="I22" s="377">
        <v>211259</v>
      </c>
      <c r="J22" s="377">
        <v>207029</v>
      </c>
      <c r="K22" s="377">
        <v>354022</v>
      </c>
      <c r="L22" s="389">
        <v>346108</v>
      </c>
      <c r="M22" s="392">
        <v>404031</v>
      </c>
    </row>
    <row r="23" spans="1:13" s="13" customFormat="1" ht="16.5" customHeight="1">
      <c r="A23" s="19"/>
      <c r="B23" s="51" t="s">
        <v>170</v>
      </c>
      <c r="C23" s="382">
        <v>29446</v>
      </c>
      <c r="D23" s="107">
        <v>49273</v>
      </c>
      <c r="E23" s="198">
        <v>-0.40239076167475085</v>
      </c>
      <c r="F23" s="198">
        <v>-0.40238189536024072</v>
      </c>
      <c r="G23" s="12"/>
      <c r="H23" s="107">
        <v>51804</v>
      </c>
      <c r="I23" s="107">
        <v>-2531</v>
      </c>
      <c r="J23" s="107">
        <v>18453</v>
      </c>
      <c r="K23" s="107">
        <v>-91374</v>
      </c>
      <c r="L23" s="388">
        <v>8284</v>
      </c>
      <c r="M23" s="391">
        <v>21162</v>
      </c>
    </row>
    <row r="24" spans="1:13" s="14" customFormat="1" ht="16.5" customHeight="1">
      <c r="A24" s="126"/>
      <c r="B24" s="182" t="s">
        <v>173</v>
      </c>
      <c r="C24" s="383">
        <v>779585</v>
      </c>
      <c r="D24" s="377">
        <v>423630</v>
      </c>
      <c r="E24" s="479">
        <v>0.84024974624082338</v>
      </c>
      <c r="F24" s="200">
        <v>0.84047804782370417</v>
      </c>
      <c r="G24" s="12"/>
      <c r="H24" s="377">
        <v>214902</v>
      </c>
      <c r="I24" s="377">
        <v>208728</v>
      </c>
      <c r="J24" s="377">
        <v>225482</v>
      </c>
      <c r="K24" s="377">
        <v>262648</v>
      </c>
      <c r="L24" s="389">
        <v>354392</v>
      </c>
      <c r="M24" s="392">
        <v>425193</v>
      </c>
    </row>
    <row r="25" spans="1:13" s="13" customFormat="1" ht="16.5" customHeight="1">
      <c r="A25" s="19"/>
      <c r="B25" s="49" t="s">
        <v>40</v>
      </c>
      <c r="C25" s="382">
        <v>-75118</v>
      </c>
      <c r="D25" s="107">
        <v>-103000</v>
      </c>
      <c r="E25" s="198">
        <v>-0.27069902912621358</v>
      </c>
      <c r="F25" s="198">
        <v>-0.27077965837864071</v>
      </c>
      <c r="G25" s="12"/>
      <c r="H25" s="107">
        <v>-96293</v>
      </c>
      <c r="I25" s="107">
        <v>-6707</v>
      </c>
      <c r="J25" s="107">
        <v>-8088</v>
      </c>
      <c r="K25" s="107">
        <v>-16100</v>
      </c>
      <c r="L25" s="388">
        <v>-76161</v>
      </c>
      <c r="M25" s="391">
        <v>1043</v>
      </c>
    </row>
    <row r="26" spans="1:13" s="13" customFormat="1" ht="16.5" customHeight="1">
      <c r="A26" s="19"/>
      <c r="B26" s="52" t="s">
        <v>41</v>
      </c>
      <c r="C26" s="382">
        <v>-74590</v>
      </c>
      <c r="D26" s="107">
        <v>-98023</v>
      </c>
      <c r="E26" s="198">
        <v>-0.23905613988553709</v>
      </c>
      <c r="F26" s="198">
        <v>-0.23905613988553709</v>
      </c>
      <c r="G26" s="12"/>
      <c r="H26" s="107">
        <v>-88542</v>
      </c>
      <c r="I26" s="107">
        <v>-9481</v>
      </c>
      <c r="J26" s="107">
        <v>-5495</v>
      </c>
      <c r="K26" s="107">
        <v>-3384</v>
      </c>
      <c r="L26" s="388">
        <v>-72462</v>
      </c>
      <c r="M26" s="391">
        <v>-2128</v>
      </c>
    </row>
    <row r="27" spans="1:13" s="13" customFormat="1" ht="16.5" customHeight="1">
      <c r="A27" s="19"/>
      <c r="B27" s="53" t="s">
        <v>95</v>
      </c>
      <c r="C27" s="382">
        <v>-12084</v>
      </c>
      <c r="D27" s="107">
        <v>-18528</v>
      </c>
      <c r="E27" s="198">
        <v>-0.34779792746113991</v>
      </c>
      <c r="F27" s="198">
        <v>-0.34779792746113991</v>
      </c>
      <c r="G27" s="12"/>
      <c r="H27" s="107">
        <v>-14460</v>
      </c>
      <c r="I27" s="107">
        <v>-4068</v>
      </c>
      <c r="J27" s="107">
        <v>0</v>
      </c>
      <c r="K27" s="107">
        <v>2109</v>
      </c>
      <c r="L27" s="388">
        <v>-15580</v>
      </c>
      <c r="M27" s="391">
        <v>3496</v>
      </c>
    </row>
    <row r="28" spans="1:13" s="13" customFormat="1" ht="16.5" customHeight="1">
      <c r="A28" s="19"/>
      <c r="B28" s="53" t="s">
        <v>96</v>
      </c>
      <c r="C28" s="382">
        <v>-11234</v>
      </c>
      <c r="D28" s="107">
        <v>-10989</v>
      </c>
      <c r="E28" s="198">
        <v>2.2295022295022227E-2</v>
      </c>
      <c r="F28" s="198">
        <v>2.2295022295022227E-2</v>
      </c>
      <c r="G28" s="12"/>
      <c r="H28" s="107">
        <v>-5494</v>
      </c>
      <c r="I28" s="107">
        <v>-5495</v>
      </c>
      <c r="J28" s="107">
        <v>-5495</v>
      </c>
      <c r="K28" s="107">
        <v>-5493</v>
      </c>
      <c r="L28" s="388">
        <v>-5619</v>
      </c>
      <c r="M28" s="391">
        <v>-5615</v>
      </c>
    </row>
    <row r="29" spans="1:13" s="13" customFormat="1" ht="16.5" customHeight="1">
      <c r="A29" s="19"/>
      <c r="B29" s="53" t="s">
        <v>97</v>
      </c>
      <c r="C29" s="382">
        <v>-51272</v>
      </c>
      <c r="D29" s="107">
        <v>-68506</v>
      </c>
      <c r="E29" s="198">
        <v>-0.25156920561702623</v>
      </c>
      <c r="F29" s="198">
        <v>-0.25156920561702623</v>
      </c>
      <c r="G29" s="12"/>
      <c r="H29" s="107">
        <v>-68588</v>
      </c>
      <c r="I29" s="107">
        <v>82</v>
      </c>
      <c r="J29" s="107">
        <v>0</v>
      </c>
      <c r="K29" s="107">
        <v>0</v>
      </c>
      <c r="L29" s="388">
        <v>-51263</v>
      </c>
      <c r="M29" s="391">
        <v>-9</v>
      </c>
    </row>
    <row r="30" spans="1:13" s="13" customFormat="1" ht="16.5" customHeight="1">
      <c r="A30" s="19"/>
      <c r="B30" s="49" t="s">
        <v>10</v>
      </c>
      <c r="C30" s="382">
        <v>240</v>
      </c>
      <c r="D30" s="107">
        <v>6414</v>
      </c>
      <c r="E30" s="198">
        <v>-0.96258185219831616</v>
      </c>
      <c r="F30" s="198">
        <v>-0.96258185219831616</v>
      </c>
      <c r="G30" s="12"/>
      <c r="H30" s="107">
        <v>-2950</v>
      </c>
      <c r="I30" s="107">
        <v>9364</v>
      </c>
      <c r="J30" s="107">
        <v>-928</v>
      </c>
      <c r="K30" s="107">
        <v>14515</v>
      </c>
      <c r="L30" s="388">
        <v>-1750</v>
      </c>
      <c r="M30" s="391">
        <v>1990</v>
      </c>
    </row>
    <row r="31" spans="1:13" s="14" customFormat="1" ht="16.5" customHeight="1">
      <c r="A31" s="19"/>
      <c r="B31" s="49" t="s">
        <v>11</v>
      </c>
      <c r="C31" s="382">
        <v>-641</v>
      </c>
      <c r="D31" s="107">
        <v>-7334</v>
      </c>
      <c r="E31" s="198">
        <v>-0.91259885464957735</v>
      </c>
      <c r="F31" s="198">
        <v>-0.90265722818057326</v>
      </c>
      <c r="G31" s="12"/>
      <c r="H31" s="107">
        <v>-9578</v>
      </c>
      <c r="I31" s="107">
        <v>2244</v>
      </c>
      <c r="J31" s="107">
        <v>-5872</v>
      </c>
      <c r="K31" s="107">
        <v>-104189</v>
      </c>
      <c r="L31" s="388">
        <v>18717</v>
      </c>
      <c r="M31" s="391">
        <v>-19358</v>
      </c>
    </row>
    <row r="32" spans="1:13" s="14" customFormat="1" ht="16.5" customHeight="1">
      <c r="A32" s="128"/>
      <c r="B32" s="182" t="s">
        <v>138</v>
      </c>
      <c r="C32" s="383">
        <v>704066</v>
      </c>
      <c r="D32" s="377">
        <v>319710</v>
      </c>
      <c r="E32" s="479" t="s">
        <v>176</v>
      </c>
      <c r="F32" s="479" t="s">
        <v>176</v>
      </c>
      <c r="G32" s="12"/>
      <c r="H32" s="377">
        <v>106081</v>
      </c>
      <c r="I32" s="377">
        <v>213629</v>
      </c>
      <c r="J32" s="377">
        <v>210594</v>
      </c>
      <c r="K32" s="377">
        <v>156874</v>
      </c>
      <c r="L32" s="389">
        <v>295198</v>
      </c>
      <c r="M32" s="392">
        <v>408868</v>
      </c>
    </row>
    <row r="33" spans="1:13" ht="16.5" customHeight="1">
      <c r="A33" s="128"/>
      <c r="B33" s="182" t="s">
        <v>141</v>
      </c>
      <c r="C33" s="383">
        <v>564563</v>
      </c>
      <c r="D33" s="377">
        <v>288426</v>
      </c>
      <c r="E33" s="479">
        <v>0.95739288413665902</v>
      </c>
      <c r="F33" s="479">
        <v>0.95727503333553088</v>
      </c>
      <c r="G33" s="12"/>
      <c r="H33" s="377">
        <v>85575</v>
      </c>
      <c r="I33" s="377">
        <v>202851</v>
      </c>
      <c r="J33" s="377">
        <v>207385</v>
      </c>
      <c r="K33" s="377">
        <v>330207</v>
      </c>
      <c r="L33" s="389">
        <v>223411</v>
      </c>
      <c r="M33" s="392">
        <v>341152</v>
      </c>
    </row>
    <row r="34" spans="1:13" ht="16.5" customHeight="1">
      <c r="A34" s="133"/>
      <c r="B34" s="182" t="s">
        <v>199</v>
      </c>
      <c r="C34" s="383">
        <v>539775.37399999995</v>
      </c>
      <c r="D34" s="377">
        <v>265847.283</v>
      </c>
      <c r="E34" s="479" t="s">
        <v>176</v>
      </c>
      <c r="F34" s="479" t="s">
        <v>176</v>
      </c>
      <c r="G34" s="12"/>
      <c r="H34" s="377">
        <v>85575</v>
      </c>
      <c r="I34" s="377">
        <v>180272.283</v>
      </c>
      <c r="J34" s="377">
        <v>204084.93700000001</v>
      </c>
      <c r="K34" s="377">
        <v>116409.79699999999</v>
      </c>
      <c r="L34" s="389">
        <v>223411</v>
      </c>
      <c r="M34" s="392">
        <v>316364.37399999995</v>
      </c>
    </row>
    <row r="35" spans="1:13" ht="16.5" customHeight="1">
      <c r="A35" s="19"/>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19"/>
      <c r="B38" s="59" t="s">
        <v>14</v>
      </c>
      <c r="C38" s="210">
        <v>0.40857470840251725</v>
      </c>
      <c r="D38" s="99">
        <v>0.58800158919348433</v>
      </c>
      <c r="E38" s="211">
        <v>-17.942688079096708</v>
      </c>
      <c r="F38" s="110"/>
      <c r="G38" s="12"/>
      <c r="H38" s="99">
        <v>0.62023954772792889</v>
      </c>
      <c r="I38" s="99">
        <v>0.55910643812831173</v>
      </c>
      <c r="J38" s="99">
        <v>0.55132200598153525</v>
      </c>
      <c r="K38" s="99">
        <v>0.4295892653437397</v>
      </c>
      <c r="L38" s="285">
        <v>0.42461672479660062</v>
      </c>
      <c r="M38" s="333">
        <v>0.39410376226695781</v>
      </c>
    </row>
    <row r="39" spans="1:13" ht="16.5" customHeight="1">
      <c r="A39" s="19"/>
      <c r="B39" s="59" t="s">
        <v>54</v>
      </c>
      <c r="C39" s="212">
        <v>-8.9344789579040516</v>
      </c>
      <c r="D39" s="101">
        <v>-15.135982528849896</v>
      </c>
      <c r="E39" s="213">
        <v>6.2015035709458441</v>
      </c>
      <c r="F39" s="111"/>
      <c r="G39" s="12"/>
      <c r="H39" s="101">
        <v>-31.577566477893267</v>
      </c>
      <c r="I39" s="101">
        <v>1.5673539554013178</v>
      </c>
      <c r="J39" s="101">
        <v>-11.235193731403632</v>
      </c>
      <c r="K39" s="101">
        <v>55.085339805512106</v>
      </c>
      <c r="L39" s="286">
        <v>-5.0174060578500592</v>
      </c>
      <c r="M39" s="334">
        <v>-12.866635283900274</v>
      </c>
    </row>
    <row r="40" spans="1:13" ht="16.5" customHeight="1">
      <c r="A40" s="19"/>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19"/>
      <c r="B43" s="59" t="s">
        <v>103</v>
      </c>
      <c r="C43" s="384">
        <v>65551568</v>
      </c>
      <c r="D43" s="385">
        <v>64715938</v>
      </c>
      <c r="E43" s="478">
        <v>1.2912275180188226E-2</v>
      </c>
      <c r="F43" s="111"/>
      <c r="G43" s="12"/>
      <c r="H43" s="385">
        <v>63791753</v>
      </c>
      <c r="I43" s="385">
        <v>64715938</v>
      </c>
      <c r="J43" s="385">
        <v>66270574</v>
      </c>
      <c r="K43" s="385">
        <v>66022116</v>
      </c>
      <c r="L43" s="390">
        <v>65711564</v>
      </c>
      <c r="M43" s="393">
        <v>65551568</v>
      </c>
    </row>
    <row r="44" spans="1:13" ht="16.5" customHeight="1">
      <c r="A44" s="19"/>
      <c r="B44" s="75" t="s">
        <v>104</v>
      </c>
      <c r="C44" s="384">
        <v>58938976</v>
      </c>
      <c r="D44" s="385">
        <v>62078784</v>
      </c>
      <c r="E44" s="478">
        <v>-5.0577794822785238E-2</v>
      </c>
      <c r="F44" s="111"/>
      <c r="G44" s="12"/>
      <c r="H44" s="385">
        <v>62604914</v>
      </c>
      <c r="I44" s="385">
        <v>62078784</v>
      </c>
      <c r="J44" s="385">
        <v>62091118</v>
      </c>
      <c r="K44" s="385">
        <v>62608877</v>
      </c>
      <c r="L44" s="390">
        <v>60964834</v>
      </c>
      <c r="M44" s="393">
        <v>58938976</v>
      </c>
    </row>
    <row r="45" spans="1:13" ht="16.5" customHeight="1">
      <c r="A45" s="19"/>
      <c r="B45" s="59" t="s">
        <v>52</v>
      </c>
      <c r="C45" s="384">
        <v>38726753</v>
      </c>
      <c r="D45" s="385">
        <v>37117636.5</v>
      </c>
      <c r="E45" s="478">
        <v>4.3351803932882405E-2</v>
      </c>
      <c r="F45" s="111"/>
      <c r="G45" s="12"/>
      <c r="H45" s="385">
        <v>39057269.5</v>
      </c>
      <c r="I45" s="385">
        <v>37117636.5</v>
      </c>
      <c r="J45" s="385">
        <v>35782026.5</v>
      </c>
      <c r="K45" s="385">
        <v>39644985.5</v>
      </c>
      <c r="L45" s="390">
        <v>39466829</v>
      </c>
      <c r="M45" s="393">
        <v>38726753</v>
      </c>
    </row>
    <row r="46" spans="1:13" ht="16.5" customHeight="1">
      <c r="A46" s="19"/>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19"/>
      <c r="B49" s="75" t="s">
        <v>51</v>
      </c>
      <c r="C49" s="201">
        <v>4905.8090000000002</v>
      </c>
      <c r="D49" s="97">
        <v>5190.4440000000004</v>
      </c>
      <c r="E49" s="478">
        <v>-5.48382758777477E-2</v>
      </c>
      <c r="F49" s="110"/>
      <c r="G49" s="12"/>
      <c r="H49" s="97">
        <v>5332.3909999999996</v>
      </c>
      <c r="I49" s="97">
        <v>5190.4440000000004</v>
      </c>
      <c r="J49" s="97">
        <v>5168.3869999999997</v>
      </c>
      <c r="K49" s="97">
        <v>4959.4279999999999</v>
      </c>
      <c r="L49" s="280">
        <v>4939.1949999999997</v>
      </c>
      <c r="M49" s="336">
        <v>4905.8090000000002</v>
      </c>
    </row>
    <row r="50" spans="1:13" ht="11.4">
      <c r="A50" s="19"/>
      <c r="B50" s="75" t="s">
        <v>168</v>
      </c>
      <c r="C50" s="217">
        <v>0.20795140795436867</v>
      </c>
      <c r="D50" s="54">
        <v>0.10509982065844745</v>
      </c>
      <c r="E50" s="211">
        <v>10.285158729592123</v>
      </c>
      <c r="F50" s="112"/>
      <c r="G50" s="12"/>
      <c r="H50" s="54">
        <v>6.6033896386473376E-2</v>
      </c>
      <c r="I50" s="54">
        <v>0.14597857433213296</v>
      </c>
      <c r="J50" s="54">
        <v>0.17244310251628403</v>
      </c>
      <c r="K50" s="54">
        <v>9.4971517825194987E-2</v>
      </c>
      <c r="L50" s="288">
        <v>0.17069757626014326</v>
      </c>
      <c r="M50" s="337">
        <v>0.24565507631277281</v>
      </c>
    </row>
    <row r="51" spans="1:13" s="440" customFormat="1" ht="33.75" customHeight="1">
      <c r="A51" s="438"/>
      <c r="B51" s="510" t="s">
        <v>201</v>
      </c>
      <c r="C51" s="521"/>
      <c r="D51" s="521"/>
      <c r="E51" s="521"/>
      <c r="F51" s="521"/>
      <c r="G51" s="521"/>
      <c r="H51" s="521"/>
      <c r="I51" s="521"/>
      <c r="J51" s="521"/>
      <c r="K51" s="521"/>
      <c r="L51" s="521"/>
      <c r="M51" s="442"/>
    </row>
    <row r="52" spans="1:13" ht="11.4">
      <c r="A52" s="19" t="s">
        <v>88</v>
      </c>
      <c r="B52" s="522" t="s">
        <v>203</v>
      </c>
      <c r="C52" s="522"/>
      <c r="D52" s="522"/>
      <c r="E52" s="522"/>
      <c r="F52" s="522"/>
      <c r="G52" s="522"/>
      <c r="H52" s="522"/>
      <c r="I52" s="522"/>
      <c r="J52" s="522"/>
      <c r="K52" s="522"/>
      <c r="L52" s="522"/>
      <c r="M52" s="19"/>
    </row>
    <row r="53" spans="1:13" ht="11.4">
      <c r="C53" s="5"/>
      <c r="D53" s="5"/>
      <c r="G53" s="124"/>
      <c r="I53" s="5"/>
      <c r="J53" s="5"/>
      <c r="K53" s="5"/>
      <c r="L53" s="5"/>
      <c r="M53" s="5"/>
    </row>
  </sheetData>
  <mergeCells count="2">
    <mergeCell ref="B51:L51"/>
    <mergeCell ref="B52:L52"/>
  </mergeCells>
  <printOptions horizontalCentered="1" verticalCentered="1"/>
  <pageMargins left="0" right="0" top="0" bottom="0" header="0" footer="0"/>
  <pageSetup paperSize="9" scale="69" orientation="landscape" r:id="rId1"/>
  <headerFooter scaleWithDoc="0" alignWithMargins="0">
    <oddHeader>&amp;C&amp;"UniCredit"&amp;10&amp;K666666UniCredit - Public&amp;1#</oddHeader>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2.6640625" style="16" customWidth="1"/>
    <col min="6" max="6" width="20.441406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1.4">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112</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318640</v>
      </c>
      <c r="D11" s="107">
        <v>312763</v>
      </c>
      <c r="E11" s="198">
        <v>1.8790585842954677E-2</v>
      </c>
      <c r="F11" s="198">
        <v>-2.0236994880044268E-2</v>
      </c>
      <c r="G11" s="12"/>
      <c r="H11" s="107">
        <v>154909</v>
      </c>
      <c r="I11" s="107">
        <v>157854</v>
      </c>
      <c r="J11" s="107">
        <v>136601</v>
      </c>
      <c r="K11" s="107">
        <v>150399</v>
      </c>
      <c r="L11" s="388">
        <v>155148</v>
      </c>
      <c r="M11" s="391">
        <v>163492</v>
      </c>
    </row>
    <row r="12" spans="1:13" s="13" customFormat="1" ht="16.5" customHeight="1">
      <c r="A12" s="19"/>
      <c r="B12" s="49" t="s">
        <v>130</v>
      </c>
      <c r="C12" s="382">
        <v>1119</v>
      </c>
      <c r="D12" s="107">
        <v>1082</v>
      </c>
      <c r="E12" s="198">
        <v>3.4195933456562022E-2</v>
      </c>
      <c r="F12" s="198">
        <v>3.4195932437534271E-2</v>
      </c>
      <c r="G12" s="12"/>
      <c r="H12" s="107">
        <v>541</v>
      </c>
      <c r="I12" s="107">
        <v>541</v>
      </c>
      <c r="J12" s="107">
        <v>658</v>
      </c>
      <c r="K12" s="107">
        <v>567</v>
      </c>
      <c r="L12" s="388">
        <v>557</v>
      </c>
      <c r="M12" s="391">
        <v>562</v>
      </c>
    </row>
    <row r="13" spans="1:13" s="13" customFormat="1" ht="16.5" customHeight="1">
      <c r="A13" s="19"/>
      <c r="B13" s="49" t="s">
        <v>131</v>
      </c>
      <c r="C13" s="382">
        <v>129694</v>
      </c>
      <c r="D13" s="107">
        <v>133013</v>
      </c>
      <c r="E13" s="198">
        <v>-2.4952448256937321E-2</v>
      </c>
      <c r="F13" s="198">
        <v>-6.2317629870955238E-2</v>
      </c>
      <c r="G13" s="12"/>
      <c r="H13" s="107">
        <v>69369</v>
      </c>
      <c r="I13" s="107">
        <v>63644</v>
      </c>
      <c r="J13" s="107">
        <v>59829</v>
      </c>
      <c r="K13" s="107">
        <v>59269</v>
      </c>
      <c r="L13" s="388">
        <v>59863</v>
      </c>
      <c r="M13" s="391">
        <v>69831</v>
      </c>
    </row>
    <row r="14" spans="1:13" s="13" customFormat="1" ht="16.5" customHeight="1">
      <c r="A14" s="19"/>
      <c r="B14" s="49" t="s">
        <v>132</v>
      </c>
      <c r="C14" s="382">
        <v>11781</v>
      </c>
      <c r="D14" s="107">
        <v>-13109</v>
      </c>
      <c r="E14" s="198" t="s">
        <v>176</v>
      </c>
      <c r="F14" s="198" t="s">
        <v>176</v>
      </c>
      <c r="G14" s="12"/>
      <c r="H14" s="107">
        <v>-5190</v>
      </c>
      <c r="I14" s="107">
        <v>-7919</v>
      </c>
      <c r="J14" s="107">
        <v>-515</v>
      </c>
      <c r="K14" s="107">
        <v>-2961</v>
      </c>
      <c r="L14" s="388">
        <v>6934</v>
      </c>
      <c r="M14" s="391">
        <v>4847</v>
      </c>
    </row>
    <row r="15" spans="1:13" s="13" customFormat="1" ht="16.5" customHeight="1">
      <c r="A15" s="19"/>
      <c r="B15" s="49" t="s">
        <v>133</v>
      </c>
      <c r="C15" s="382">
        <v>4982</v>
      </c>
      <c r="D15" s="107">
        <v>5121</v>
      </c>
      <c r="E15" s="198">
        <v>-2.7143136106229204E-2</v>
      </c>
      <c r="F15" s="198">
        <v>-4.6693022997710165E-2</v>
      </c>
      <c r="G15" s="12"/>
      <c r="H15" s="107">
        <v>2501</v>
      </c>
      <c r="I15" s="107">
        <v>2620</v>
      </c>
      <c r="J15" s="107">
        <v>2466</v>
      </c>
      <c r="K15" s="107">
        <v>3457</v>
      </c>
      <c r="L15" s="388">
        <v>2847</v>
      </c>
      <c r="M15" s="391">
        <v>2135</v>
      </c>
    </row>
    <row r="16" spans="1:13" s="14" customFormat="1" ht="16.5" customHeight="1">
      <c r="A16" s="126"/>
      <c r="B16" s="182" t="s">
        <v>134</v>
      </c>
      <c r="C16" s="383">
        <v>466216</v>
      </c>
      <c r="D16" s="377">
        <v>438870</v>
      </c>
      <c r="E16" s="479">
        <v>6.2310023469364539E-2</v>
      </c>
      <c r="F16" s="200">
        <v>2.1881952752751843E-2</v>
      </c>
      <c r="G16" s="12"/>
      <c r="H16" s="377">
        <v>222130</v>
      </c>
      <c r="I16" s="377">
        <v>216740</v>
      </c>
      <c r="J16" s="377">
        <v>199039</v>
      </c>
      <c r="K16" s="377">
        <v>210731</v>
      </c>
      <c r="L16" s="389">
        <v>225349</v>
      </c>
      <c r="M16" s="392">
        <v>240867</v>
      </c>
    </row>
    <row r="17" spans="1:13" s="13" customFormat="1" ht="16.5" customHeight="1">
      <c r="A17" s="19"/>
      <c r="B17" s="49" t="s">
        <v>135</v>
      </c>
      <c r="C17" s="382">
        <v>-86730</v>
      </c>
      <c r="D17" s="107">
        <v>-76150</v>
      </c>
      <c r="E17" s="198">
        <v>0.13893630991464212</v>
      </c>
      <c r="F17" s="198">
        <v>9.595963319409484E-2</v>
      </c>
      <c r="G17" s="12"/>
      <c r="H17" s="107">
        <v>-37341</v>
      </c>
      <c r="I17" s="107">
        <v>-38809</v>
      </c>
      <c r="J17" s="107">
        <v>-39080</v>
      </c>
      <c r="K17" s="107">
        <v>-44728</v>
      </c>
      <c r="L17" s="388">
        <v>-42018</v>
      </c>
      <c r="M17" s="391">
        <v>-44712</v>
      </c>
    </row>
    <row r="18" spans="1:13" s="13" customFormat="1" ht="16.5" customHeight="1">
      <c r="A18" s="19"/>
      <c r="B18" s="49" t="s">
        <v>136</v>
      </c>
      <c r="C18" s="382">
        <v>-57371</v>
      </c>
      <c r="D18" s="107">
        <v>-54057</v>
      </c>
      <c r="E18" s="198">
        <v>6.1305658841593225E-2</v>
      </c>
      <c r="F18" s="198">
        <v>2.0495511004545941E-2</v>
      </c>
      <c r="G18" s="12"/>
      <c r="H18" s="107">
        <v>-27405</v>
      </c>
      <c r="I18" s="107">
        <v>-26652</v>
      </c>
      <c r="J18" s="107">
        <v>-27721</v>
      </c>
      <c r="K18" s="107">
        <v>-31717</v>
      </c>
      <c r="L18" s="388">
        <v>-28571</v>
      </c>
      <c r="M18" s="391">
        <v>-28800</v>
      </c>
    </row>
    <row r="19" spans="1:13" s="13" customFormat="1" ht="16.5" customHeight="1">
      <c r="A19" s="19"/>
      <c r="B19" s="49" t="s">
        <v>8</v>
      </c>
      <c r="C19" s="382">
        <v>0</v>
      </c>
      <c r="D19" s="107">
        <v>0</v>
      </c>
      <c r="E19" s="198" t="s">
        <v>176</v>
      </c>
      <c r="F19" s="198" t="s">
        <v>176</v>
      </c>
      <c r="G19" s="12"/>
      <c r="H19" s="107">
        <v>0</v>
      </c>
      <c r="I19" s="107">
        <v>0</v>
      </c>
      <c r="J19" s="107">
        <v>0</v>
      </c>
      <c r="K19" s="107">
        <v>0</v>
      </c>
      <c r="L19" s="388">
        <v>0</v>
      </c>
      <c r="M19" s="391">
        <v>0</v>
      </c>
    </row>
    <row r="20" spans="1:13" s="13" customFormat="1" ht="16.5" customHeight="1">
      <c r="A20" s="19"/>
      <c r="B20" s="49" t="s">
        <v>9</v>
      </c>
      <c r="C20" s="382">
        <v>-24502</v>
      </c>
      <c r="D20" s="107">
        <v>-22970</v>
      </c>
      <c r="E20" s="198">
        <v>6.6695690030474486E-2</v>
      </c>
      <c r="F20" s="198">
        <v>2.6508340976774347E-2</v>
      </c>
      <c r="G20" s="12"/>
      <c r="H20" s="107">
        <v>-11626</v>
      </c>
      <c r="I20" s="107">
        <v>-11344</v>
      </c>
      <c r="J20" s="107">
        <v>-11338</v>
      </c>
      <c r="K20" s="107">
        <v>-11627</v>
      </c>
      <c r="L20" s="388">
        <v>-12360</v>
      </c>
      <c r="M20" s="391">
        <v>-12142</v>
      </c>
    </row>
    <row r="21" spans="1:13" s="14" customFormat="1" ht="16.5" customHeight="1">
      <c r="A21" s="126"/>
      <c r="B21" s="50" t="s">
        <v>39</v>
      </c>
      <c r="C21" s="203">
        <v>-168603</v>
      </c>
      <c r="D21" s="47">
        <v>-153177</v>
      </c>
      <c r="E21" s="478">
        <v>0.10070702520613417</v>
      </c>
      <c r="F21" s="98">
        <v>5.8913455977242402E-2</v>
      </c>
      <c r="G21" s="12"/>
      <c r="H21" s="47">
        <v>-76372</v>
      </c>
      <c r="I21" s="47">
        <v>-76805</v>
      </c>
      <c r="J21" s="47">
        <v>-78139</v>
      </c>
      <c r="K21" s="47">
        <v>-88072</v>
      </c>
      <c r="L21" s="281">
        <v>-82949</v>
      </c>
      <c r="M21" s="332">
        <v>-85654</v>
      </c>
    </row>
    <row r="22" spans="1:13" s="14" customFormat="1" ht="16.5" customHeight="1">
      <c r="A22" s="126"/>
      <c r="B22" s="182" t="s">
        <v>137</v>
      </c>
      <c r="C22" s="383">
        <v>297613</v>
      </c>
      <c r="D22" s="377">
        <v>285693</v>
      </c>
      <c r="E22" s="479">
        <v>4.1723108371573669E-2</v>
      </c>
      <c r="F22" s="200">
        <v>2.0260188702703186E-3</v>
      </c>
      <c r="G22" s="12"/>
      <c r="H22" s="377">
        <v>145758</v>
      </c>
      <c r="I22" s="377">
        <v>139935</v>
      </c>
      <c r="J22" s="377">
        <v>120900</v>
      </c>
      <c r="K22" s="377">
        <v>122659</v>
      </c>
      <c r="L22" s="389">
        <v>142400</v>
      </c>
      <c r="M22" s="392">
        <v>155213</v>
      </c>
    </row>
    <row r="23" spans="1:13" s="13" customFormat="1" ht="16.5" customHeight="1">
      <c r="A23" s="19"/>
      <c r="B23" s="51" t="s">
        <v>170</v>
      </c>
      <c r="C23" s="382">
        <v>-4322</v>
      </c>
      <c r="D23" s="107">
        <v>-28778</v>
      </c>
      <c r="E23" s="198">
        <v>-0.84981583153798046</v>
      </c>
      <c r="F23" s="198">
        <v>-0.85451593725157537</v>
      </c>
      <c r="G23" s="12"/>
      <c r="H23" s="107">
        <v>-12964</v>
      </c>
      <c r="I23" s="107">
        <v>-15814</v>
      </c>
      <c r="J23" s="107">
        <v>-2163</v>
      </c>
      <c r="K23" s="107">
        <v>-27090</v>
      </c>
      <c r="L23" s="388">
        <v>4425</v>
      </c>
      <c r="M23" s="391">
        <v>-8747</v>
      </c>
    </row>
    <row r="24" spans="1:13" s="14" customFormat="1" ht="16.5" customHeight="1">
      <c r="A24" s="126"/>
      <c r="B24" s="182" t="s">
        <v>173</v>
      </c>
      <c r="C24" s="383">
        <v>293291</v>
      </c>
      <c r="D24" s="377">
        <v>256915</v>
      </c>
      <c r="E24" s="479">
        <v>0.1415876846427806</v>
      </c>
      <c r="F24" s="200">
        <v>9.7912713232845006E-2</v>
      </c>
      <c r="G24" s="12"/>
      <c r="H24" s="377">
        <v>132794</v>
      </c>
      <c r="I24" s="377">
        <v>124121</v>
      </c>
      <c r="J24" s="377">
        <v>118737</v>
      </c>
      <c r="K24" s="377">
        <v>95569</v>
      </c>
      <c r="L24" s="389">
        <v>146825</v>
      </c>
      <c r="M24" s="392">
        <v>146466</v>
      </c>
    </row>
    <row r="25" spans="1:13" s="13" customFormat="1" ht="16.5" customHeight="1">
      <c r="A25" s="19"/>
      <c r="B25" s="49" t="s">
        <v>40</v>
      </c>
      <c r="C25" s="382">
        <v>-25908</v>
      </c>
      <c r="D25" s="107">
        <v>-32847</v>
      </c>
      <c r="E25" s="198">
        <v>-0.21125216914786737</v>
      </c>
      <c r="F25" s="198">
        <v>-0.24340599625614945</v>
      </c>
      <c r="G25" s="12"/>
      <c r="H25" s="107">
        <v>-32544</v>
      </c>
      <c r="I25" s="107">
        <v>-303</v>
      </c>
      <c r="J25" s="107">
        <v>-41</v>
      </c>
      <c r="K25" s="107">
        <v>-53</v>
      </c>
      <c r="L25" s="388">
        <v>-33210</v>
      </c>
      <c r="M25" s="391">
        <v>7302</v>
      </c>
    </row>
    <row r="26" spans="1:13" s="13" customFormat="1" ht="16.5" customHeight="1">
      <c r="A26" s="19"/>
      <c r="B26" s="52" t="s">
        <v>41</v>
      </c>
      <c r="C26" s="382">
        <v>-28361</v>
      </c>
      <c r="D26" s="107">
        <v>-32318</v>
      </c>
      <c r="E26" s="198">
        <v>-0.12243950739525966</v>
      </c>
      <c r="F26" s="198">
        <v>-0.1566611089691784</v>
      </c>
      <c r="G26" s="12"/>
      <c r="H26" s="107">
        <v>-32155</v>
      </c>
      <c r="I26" s="107">
        <v>-163</v>
      </c>
      <c r="J26" s="107">
        <v>-31</v>
      </c>
      <c r="K26" s="107">
        <v>-75</v>
      </c>
      <c r="L26" s="388">
        <v>-34804</v>
      </c>
      <c r="M26" s="391">
        <v>6443</v>
      </c>
    </row>
    <row r="27" spans="1:13" s="13" customFormat="1" ht="16.5" customHeight="1">
      <c r="A27" s="19"/>
      <c r="B27" s="53" t="s">
        <v>95</v>
      </c>
      <c r="C27" s="382">
        <v>-2804</v>
      </c>
      <c r="D27" s="107">
        <v>-1858</v>
      </c>
      <c r="E27" s="198">
        <v>0.50914962325080726</v>
      </c>
      <c r="F27" s="198">
        <v>0.45029839109378833</v>
      </c>
      <c r="G27" s="12"/>
      <c r="H27" s="107">
        <v>-1703</v>
      </c>
      <c r="I27" s="107">
        <v>-155</v>
      </c>
      <c r="J27" s="107">
        <v>-3</v>
      </c>
      <c r="K27" s="107">
        <v>-3</v>
      </c>
      <c r="L27" s="388">
        <v>-2861</v>
      </c>
      <c r="M27" s="391">
        <v>57</v>
      </c>
    </row>
    <row r="28" spans="1:13" s="13" customFormat="1" ht="16.5" customHeight="1">
      <c r="A28" s="19"/>
      <c r="B28" s="53" t="s">
        <v>96</v>
      </c>
      <c r="C28" s="382">
        <v>0</v>
      </c>
      <c r="D28" s="107">
        <v>0</v>
      </c>
      <c r="E28" s="198" t="s">
        <v>176</v>
      </c>
      <c r="F28" s="198" t="s">
        <v>176</v>
      </c>
      <c r="G28" s="12"/>
      <c r="H28" s="107">
        <v>0</v>
      </c>
      <c r="I28" s="107">
        <v>0</v>
      </c>
      <c r="J28" s="107">
        <v>0</v>
      </c>
      <c r="K28" s="107">
        <v>0</v>
      </c>
      <c r="L28" s="388">
        <v>0</v>
      </c>
      <c r="M28" s="391">
        <v>0</v>
      </c>
    </row>
    <row r="29" spans="1:13" s="13" customFormat="1" ht="16.5" customHeight="1">
      <c r="A29" s="19"/>
      <c r="B29" s="53" t="s">
        <v>97</v>
      </c>
      <c r="C29" s="382">
        <v>-25557</v>
      </c>
      <c r="D29" s="107">
        <v>-30460</v>
      </c>
      <c r="E29" s="198">
        <v>-0.1609652002626395</v>
      </c>
      <c r="F29" s="198">
        <v>-0.19368444281570674</v>
      </c>
      <c r="G29" s="12"/>
      <c r="H29" s="107">
        <v>-30452</v>
      </c>
      <c r="I29" s="107">
        <v>-8</v>
      </c>
      <c r="J29" s="107">
        <v>-28</v>
      </c>
      <c r="K29" s="107">
        <v>-72</v>
      </c>
      <c r="L29" s="388">
        <v>-31943</v>
      </c>
      <c r="M29" s="391">
        <v>6386</v>
      </c>
    </row>
    <row r="30" spans="1:13" s="13" customFormat="1" ht="16.5" customHeight="1">
      <c r="A30" s="19"/>
      <c r="B30" s="49" t="s">
        <v>10</v>
      </c>
      <c r="C30" s="382">
        <v>-217</v>
      </c>
      <c r="D30" s="107">
        <v>18</v>
      </c>
      <c r="E30" s="198" t="s">
        <v>176</v>
      </c>
      <c r="F30" s="198" t="s">
        <v>176</v>
      </c>
      <c r="G30" s="12"/>
      <c r="H30" s="107">
        <v>11</v>
      </c>
      <c r="I30" s="107">
        <v>7</v>
      </c>
      <c r="J30" s="107">
        <v>14</v>
      </c>
      <c r="K30" s="107">
        <v>402</v>
      </c>
      <c r="L30" s="388">
        <v>0</v>
      </c>
      <c r="M30" s="391">
        <v>-217</v>
      </c>
    </row>
    <row r="31" spans="1:13" s="14" customFormat="1" ht="16.5" customHeight="1">
      <c r="A31" s="19"/>
      <c r="B31" s="49" t="s">
        <v>11</v>
      </c>
      <c r="C31" s="382">
        <v>-18</v>
      </c>
      <c r="D31" s="107">
        <v>-48</v>
      </c>
      <c r="E31" s="198">
        <v>-0.625</v>
      </c>
      <c r="F31" s="198">
        <v>-0.63962364731326693</v>
      </c>
      <c r="G31" s="12"/>
      <c r="H31" s="107">
        <v>-102</v>
      </c>
      <c r="I31" s="107">
        <v>54</v>
      </c>
      <c r="J31" s="107">
        <v>-114</v>
      </c>
      <c r="K31" s="107">
        <v>-115</v>
      </c>
      <c r="L31" s="388">
        <v>-22</v>
      </c>
      <c r="M31" s="391">
        <v>4</v>
      </c>
    </row>
    <row r="32" spans="1:13" s="135" customFormat="1" ht="16.5" customHeight="1">
      <c r="A32" s="121"/>
      <c r="B32" s="182" t="s">
        <v>138</v>
      </c>
      <c r="C32" s="383">
        <v>267148</v>
      </c>
      <c r="D32" s="377">
        <v>224038</v>
      </c>
      <c r="E32" s="479">
        <v>0.19242271400387434</v>
      </c>
      <c r="F32" s="479">
        <v>0.14708401095691181</v>
      </c>
      <c r="G32" s="12"/>
      <c r="H32" s="377">
        <v>100159</v>
      </c>
      <c r="I32" s="377">
        <v>123879</v>
      </c>
      <c r="J32" s="377">
        <v>118596</v>
      </c>
      <c r="K32" s="377">
        <v>95803</v>
      </c>
      <c r="L32" s="389">
        <v>113593</v>
      </c>
      <c r="M32" s="392">
        <v>153555</v>
      </c>
    </row>
    <row r="33" spans="1:13" ht="16.5" customHeight="1">
      <c r="A33" s="121"/>
      <c r="B33" s="182" t="s">
        <v>141</v>
      </c>
      <c r="C33" s="383">
        <v>221459</v>
      </c>
      <c r="D33" s="377">
        <v>179424</v>
      </c>
      <c r="E33" s="479">
        <v>0.23427746566791519</v>
      </c>
      <c r="F33" s="479">
        <v>0.187293946640404</v>
      </c>
      <c r="G33" s="12"/>
      <c r="H33" s="377">
        <v>79100</v>
      </c>
      <c r="I33" s="377">
        <v>100324</v>
      </c>
      <c r="J33" s="377">
        <v>97456</v>
      </c>
      <c r="K33" s="377">
        <v>81674</v>
      </c>
      <c r="L33" s="389">
        <v>94414</v>
      </c>
      <c r="M33" s="392">
        <v>127045</v>
      </c>
    </row>
    <row r="34" spans="1:13" ht="16.5" customHeight="1">
      <c r="A34" s="133"/>
      <c r="B34" s="182" t="s">
        <v>199</v>
      </c>
      <c r="C34" s="383">
        <v>212144.50899999999</v>
      </c>
      <c r="D34" s="377">
        <v>170975.61899999998</v>
      </c>
      <c r="E34" s="479">
        <v>0.24078807400018842</v>
      </c>
      <c r="F34" s="479">
        <v>0.19151905908875122</v>
      </c>
      <c r="G34" s="12"/>
      <c r="H34" s="377">
        <v>79100</v>
      </c>
      <c r="I34" s="377">
        <v>91875.619000000006</v>
      </c>
      <c r="J34" s="377">
        <v>95854.754000000001</v>
      </c>
      <c r="K34" s="377">
        <v>74359.22</v>
      </c>
      <c r="L34" s="389">
        <v>94414</v>
      </c>
      <c r="M34" s="392">
        <v>117730.50899999999</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0.36164138510904814</v>
      </c>
      <c r="D38" s="99">
        <v>0.34902590744411782</v>
      </c>
      <c r="E38" s="211">
        <v>1.2615477664930319</v>
      </c>
      <c r="F38" s="110"/>
      <c r="G38" s="12"/>
      <c r="H38" s="99">
        <v>0.34381668392382841</v>
      </c>
      <c r="I38" s="99">
        <v>0.35436467657100673</v>
      </c>
      <c r="J38" s="99">
        <v>0.39258135340310191</v>
      </c>
      <c r="K38" s="99">
        <v>0.41793566205256938</v>
      </c>
      <c r="L38" s="285">
        <v>0.36809127176069117</v>
      </c>
      <c r="M38" s="333">
        <v>0.35560703624821999</v>
      </c>
    </row>
    <row r="39" spans="1:13" ht="16.5" customHeight="1">
      <c r="A39" s="92"/>
      <c r="B39" s="59" t="s">
        <v>54</v>
      </c>
      <c r="C39" s="212">
        <v>3.8770099767074409</v>
      </c>
      <c r="D39" s="101">
        <v>28.709851783694194</v>
      </c>
      <c r="E39" s="213">
        <v>-24.832841806986753</v>
      </c>
      <c r="F39" s="111"/>
      <c r="G39" s="12"/>
      <c r="H39" s="101">
        <v>26.245445885482532</v>
      </c>
      <c r="I39" s="101">
        <v>31.104124123825844</v>
      </c>
      <c r="J39" s="101">
        <v>4.1479695612290071</v>
      </c>
      <c r="K39" s="101">
        <v>50.778286424962147</v>
      </c>
      <c r="L39" s="286">
        <v>-8.0512034706964162</v>
      </c>
      <c r="M39" s="334">
        <v>15.476777689588866</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22734945</v>
      </c>
      <c r="D43" s="385">
        <v>20527116</v>
      </c>
      <c r="E43" s="478">
        <v>0.10755670694314778</v>
      </c>
      <c r="F43" s="111"/>
      <c r="G43" s="12"/>
      <c r="H43" s="385">
        <v>20146589</v>
      </c>
      <c r="I43" s="385">
        <v>20527116</v>
      </c>
      <c r="J43" s="385">
        <v>21189679</v>
      </c>
      <c r="K43" s="385">
        <v>21489981</v>
      </c>
      <c r="L43" s="390">
        <v>22478601</v>
      </c>
      <c r="M43" s="393">
        <v>22734945</v>
      </c>
    </row>
    <row r="44" spans="1:13" ht="16.5" customHeight="1">
      <c r="A44" s="92"/>
      <c r="B44" s="75" t="s">
        <v>104</v>
      </c>
      <c r="C44" s="384">
        <v>23515098</v>
      </c>
      <c r="D44" s="385">
        <v>19661449</v>
      </c>
      <c r="E44" s="478">
        <v>0.19600025410131261</v>
      </c>
      <c r="F44" s="111"/>
      <c r="G44" s="12"/>
      <c r="H44" s="385">
        <v>19776112</v>
      </c>
      <c r="I44" s="385">
        <v>19661449</v>
      </c>
      <c r="J44" s="385">
        <v>20942197</v>
      </c>
      <c r="K44" s="385">
        <v>20788085</v>
      </c>
      <c r="L44" s="390">
        <v>22168477</v>
      </c>
      <c r="M44" s="393">
        <v>23515098</v>
      </c>
    </row>
    <row r="45" spans="1:13" ht="16.5" customHeight="1">
      <c r="A45" s="92"/>
      <c r="B45" s="59" t="s">
        <v>52</v>
      </c>
      <c r="C45" s="384">
        <v>15258846.5</v>
      </c>
      <c r="D45" s="385">
        <v>15089258</v>
      </c>
      <c r="E45" s="478">
        <v>1.1239021825990347E-2</v>
      </c>
      <c r="F45" s="111"/>
      <c r="G45" s="12"/>
      <c r="H45" s="385">
        <v>15433688</v>
      </c>
      <c r="I45" s="385">
        <v>15089258</v>
      </c>
      <c r="J45" s="385">
        <v>15126730.5</v>
      </c>
      <c r="K45" s="385">
        <v>14618352</v>
      </c>
      <c r="L45" s="390">
        <v>14932103.5</v>
      </c>
      <c r="M45" s="393">
        <v>15258846.5</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3179.78</v>
      </c>
      <c r="D49" s="97">
        <v>3181.1</v>
      </c>
      <c r="E49" s="478">
        <v>-4.1495080318121325E-4</v>
      </c>
      <c r="F49" s="110"/>
      <c r="G49" s="12"/>
      <c r="H49" s="97">
        <v>3196.67</v>
      </c>
      <c r="I49" s="97">
        <v>3181.1</v>
      </c>
      <c r="J49" s="97">
        <v>3172.24</v>
      </c>
      <c r="K49" s="97">
        <v>3163.42</v>
      </c>
      <c r="L49" s="280">
        <v>3172.28</v>
      </c>
      <c r="M49" s="336">
        <v>3179.78</v>
      </c>
    </row>
    <row r="50" spans="1:13" ht="11.4">
      <c r="A50" s="92"/>
      <c r="B50" s="75" t="s">
        <v>168</v>
      </c>
      <c r="C50" s="217">
        <v>0.19850694893964632</v>
      </c>
      <c r="D50" s="54">
        <v>0.16830059022699292</v>
      </c>
      <c r="E50" s="211">
        <v>3.0206358712653398</v>
      </c>
      <c r="F50" s="112"/>
      <c r="G50" s="12"/>
      <c r="H50" s="54">
        <v>0.15748699353826315</v>
      </c>
      <c r="I50" s="54">
        <v>0.17880265027568643</v>
      </c>
      <c r="J50" s="54">
        <v>0.18797649583938394</v>
      </c>
      <c r="K50" s="54">
        <v>0.14552815442496725</v>
      </c>
      <c r="L50" s="288">
        <v>0.17503395735758978</v>
      </c>
      <c r="M50" s="337">
        <v>0.22148196778785084</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58"/>
    </row>
    <row r="53" spans="1:13" ht="11.4">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M53"/>
  <sheetViews>
    <sheetView showGridLines="0" tabSelected="1" topLeftCell="C1" zoomScale="70"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1.4">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111</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188646</v>
      </c>
      <c r="D11" s="107">
        <v>161273</v>
      </c>
      <c r="E11" s="198">
        <v>0.16973082909104442</v>
      </c>
      <c r="F11" s="198">
        <v>0.18756386955341675</v>
      </c>
      <c r="G11" s="12"/>
      <c r="H11" s="107">
        <v>75727</v>
      </c>
      <c r="I11" s="107">
        <v>85546</v>
      </c>
      <c r="J11" s="107">
        <v>95846</v>
      </c>
      <c r="K11" s="107">
        <v>108301</v>
      </c>
      <c r="L11" s="388">
        <v>94441</v>
      </c>
      <c r="M11" s="391">
        <v>94205</v>
      </c>
    </row>
    <row r="12" spans="1:13" s="13" customFormat="1" ht="16.5" customHeight="1">
      <c r="A12" s="19"/>
      <c r="B12" s="49" t="s">
        <v>130</v>
      </c>
      <c r="C12" s="382">
        <v>11</v>
      </c>
      <c r="D12" s="107">
        <v>129</v>
      </c>
      <c r="E12" s="198">
        <v>-0.9147286821705426</v>
      </c>
      <c r="F12" s="198">
        <v>-0.91342868935654309</v>
      </c>
      <c r="G12" s="12"/>
      <c r="H12" s="107">
        <v>128</v>
      </c>
      <c r="I12" s="107">
        <v>1</v>
      </c>
      <c r="J12" s="107">
        <v>5</v>
      </c>
      <c r="K12" s="107">
        <v>4</v>
      </c>
      <c r="L12" s="388">
        <v>5</v>
      </c>
      <c r="M12" s="391">
        <v>6</v>
      </c>
    </row>
    <row r="13" spans="1:13" s="13" customFormat="1" ht="16.5" customHeight="1">
      <c r="A13" s="19"/>
      <c r="B13" s="49" t="s">
        <v>131</v>
      </c>
      <c r="C13" s="382">
        <v>64908</v>
      </c>
      <c r="D13" s="107">
        <v>60186</v>
      </c>
      <c r="E13" s="198">
        <v>7.8456783969693911E-2</v>
      </c>
      <c r="F13" s="198">
        <v>9.4898313134796242E-2</v>
      </c>
      <c r="G13" s="12"/>
      <c r="H13" s="107">
        <v>30813</v>
      </c>
      <c r="I13" s="107">
        <v>29373</v>
      </c>
      <c r="J13" s="107">
        <v>29692</v>
      </c>
      <c r="K13" s="107">
        <v>31349</v>
      </c>
      <c r="L13" s="388">
        <v>30059</v>
      </c>
      <c r="M13" s="391">
        <v>34849</v>
      </c>
    </row>
    <row r="14" spans="1:13" s="13" customFormat="1" ht="16.5" customHeight="1">
      <c r="A14" s="19"/>
      <c r="B14" s="49" t="s">
        <v>132</v>
      </c>
      <c r="C14" s="382">
        <v>-1663</v>
      </c>
      <c r="D14" s="107">
        <v>1369</v>
      </c>
      <c r="E14" s="198" t="s">
        <v>176</v>
      </c>
      <c r="F14" s="198" t="s">
        <v>176</v>
      </c>
      <c r="G14" s="12"/>
      <c r="H14" s="107">
        <v>2746</v>
      </c>
      <c r="I14" s="107">
        <v>-1377</v>
      </c>
      <c r="J14" s="107">
        <v>-8303</v>
      </c>
      <c r="K14" s="107">
        <v>-20209</v>
      </c>
      <c r="L14" s="388">
        <v>545</v>
      </c>
      <c r="M14" s="391">
        <v>-2208</v>
      </c>
    </row>
    <row r="15" spans="1:13" s="13" customFormat="1" ht="16.5" customHeight="1">
      <c r="A15" s="19"/>
      <c r="B15" s="49" t="s">
        <v>133</v>
      </c>
      <c r="C15" s="382">
        <v>4159</v>
      </c>
      <c r="D15" s="107">
        <v>865</v>
      </c>
      <c r="E15" s="198" t="s">
        <v>176</v>
      </c>
      <c r="F15" s="198" t="s">
        <v>176</v>
      </c>
      <c r="G15" s="12"/>
      <c r="H15" s="107">
        <v>589</v>
      </c>
      <c r="I15" s="107">
        <v>276</v>
      </c>
      <c r="J15" s="107">
        <v>1639</v>
      </c>
      <c r="K15" s="107">
        <v>1150</v>
      </c>
      <c r="L15" s="388">
        <v>4027</v>
      </c>
      <c r="M15" s="391">
        <v>132</v>
      </c>
    </row>
    <row r="16" spans="1:13" s="14" customFormat="1" ht="16.5" customHeight="1">
      <c r="A16" s="126"/>
      <c r="B16" s="182" t="s">
        <v>134</v>
      </c>
      <c r="C16" s="383">
        <v>256061</v>
      </c>
      <c r="D16" s="377">
        <v>223822</v>
      </c>
      <c r="E16" s="479">
        <v>0.14403856636076884</v>
      </c>
      <c r="F16" s="200">
        <v>0.16138733875513389</v>
      </c>
      <c r="G16" s="12"/>
      <c r="H16" s="377">
        <v>110003</v>
      </c>
      <c r="I16" s="377">
        <v>113819</v>
      </c>
      <c r="J16" s="377">
        <v>118879</v>
      </c>
      <c r="K16" s="377">
        <v>120595</v>
      </c>
      <c r="L16" s="389">
        <v>129077</v>
      </c>
      <c r="M16" s="392">
        <v>126984</v>
      </c>
    </row>
    <row r="17" spans="1:13" s="13" customFormat="1" ht="16.5" customHeight="1">
      <c r="A17" s="19"/>
      <c r="B17" s="49" t="s">
        <v>135</v>
      </c>
      <c r="C17" s="382">
        <v>-33066</v>
      </c>
      <c r="D17" s="107">
        <v>-29964</v>
      </c>
      <c r="E17" s="198">
        <v>0.1035242290748899</v>
      </c>
      <c r="F17" s="198">
        <v>0.12034792189219479</v>
      </c>
      <c r="G17" s="12"/>
      <c r="H17" s="107">
        <v>-15241</v>
      </c>
      <c r="I17" s="107">
        <v>-14723</v>
      </c>
      <c r="J17" s="107">
        <v>-14682</v>
      </c>
      <c r="K17" s="107">
        <v>-18245</v>
      </c>
      <c r="L17" s="388">
        <v>-15940</v>
      </c>
      <c r="M17" s="391">
        <v>-17126</v>
      </c>
    </row>
    <row r="18" spans="1:13" s="13" customFormat="1" ht="16.5" customHeight="1">
      <c r="A18" s="19"/>
      <c r="B18" s="49" t="s">
        <v>136</v>
      </c>
      <c r="C18" s="382">
        <v>-53350</v>
      </c>
      <c r="D18" s="107">
        <v>-44445</v>
      </c>
      <c r="E18" s="198">
        <v>0.20035999550005634</v>
      </c>
      <c r="F18" s="198">
        <v>0.21865999062318431</v>
      </c>
      <c r="G18" s="12"/>
      <c r="H18" s="107">
        <v>-22215</v>
      </c>
      <c r="I18" s="107">
        <v>-22230</v>
      </c>
      <c r="J18" s="107">
        <v>-24340</v>
      </c>
      <c r="K18" s="107">
        <v>-23911</v>
      </c>
      <c r="L18" s="388">
        <v>-25825</v>
      </c>
      <c r="M18" s="391">
        <v>-27525</v>
      </c>
    </row>
    <row r="19" spans="1:13" s="13" customFormat="1" ht="16.5" customHeight="1">
      <c r="A19" s="19"/>
      <c r="B19" s="49" t="s">
        <v>8</v>
      </c>
      <c r="C19" s="382">
        <v>28388</v>
      </c>
      <c r="D19" s="107">
        <v>22937</v>
      </c>
      <c r="E19" s="198">
        <v>0.23765095696908922</v>
      </c>
      <c r="F19" s="198">
        <v>0.25651946846348661</v>
      </c>
      <c r="G19" s="12"/>
      <c r="H19" s="107">
        <v>11225</v>
      </c>
      <c r="I19" s="107">
        <v>11712</v>
      </c>
      <c r="J19" s="107">
        <v>13650</v>
      </c>
      <c r="K19" s="107">
        <v>14092</v>
      </c>
      <c r="L19" s="388">
        <v>13596</v>
      </c>
      <c r="M19" s="391">
        <v>14792</v>
      </c>
    </row>
    <row r="20" spans="1:13" s="13" customFormat="1" ht="16.5" customHeight="1">
      <c r="A20" s="19"/>
      <c r="B20" s="49" t="s">
        <v>9</v>
      </c>
      <c r="C20" s="382">
        <v>-8456</v>
      </c>
      <c r="D20" s="107">
        <v>-7565</v>
      </c>
      <c r="E20" s="198">
        <v>0.11777924653007266</v>
      </c>
      <c r="F20" s="198">
        <v>0.13482026300046113</v>
      </c>
      <c r="G20" s="12"/>
      <c r="H20" s="107">
        <v>-3686</v>
      </c>
      <c r="I20" s="107">
        <v>-3879</v>
      </c>
      <c r="J20" s="107">
        <v>-3787</v>
      </c>
      <c r="K20" s="107">
        <v>-5422</v>
      </c>
      <c r="L20" s="388">
        <v>-4093</v>
      </c>
      <c r="M20" s="391">
        <v>-4363</v>
      </c>
    </row>
    <row r="21" spans="1:13" s="14" customFormat="1" ht="16.5" customHeight="1">
      <c r="A21" s="126"/>
      <c r="B21" s="50" t="s">
        <v>39</v>
      </c>
      <c r="C21" s="203">
        <v>-66484</v>
      </c>
      <c r="D21" s="47">
        <v>-59037</v>
      </c>
      <c r="E21" s="478">
        <v>0.12614123346375994</v>
      </c>
      <c r="F21" s="98">
        <v>0.14330973213228915</v>
      </c>
      <c r="G21" s="12"/>
      <c r="H21" s="47">
        <v>-29917</v>
      </c>
      <c r="I21" s="47">
        <v>-29120</v>
      </c>
      <c r="J21" s="47">
        <v>-29159</v>
      </c>
      <c r="K21" s="47">
        <v>-33486</v>
      </c>
      <c r="L21" s="281">
        <v>-32262</v>
      </c>
      <c r="M21" s="332">
        <v>-34222</v>
      </c>
    </row>
    <row r="22" spans="1:13" s="14" customFormat="1" ht="16.5" customHeight="1">
      <c r="A22" s="126"/>
      <c r="B22" s="182" t="s">
        <v>137</v>
      </c>
      <c r="C22" s="383">
        <v>189577</v>
      </c>
      <c r="D22" s="377">
        <v>164785</v>
      </c>
      <c r="E22" s="479">
        <v>0.15045058712868276</v>
      </c>
      <c r="F22" s="200">
        <v>0.16786479260616649</v>
      </c>
      <c r="G22" s="12"/>
      <c r="H22" s="377">
        <v>80086</v>
      </c>
      <c r="I22" s="377">
        <v>84699</v>
      </c>
      <c r="J22" s="377">
        <v>89720</v>
      </c>
      <c r="K22" s="377">
        <v>87109</v>
      </c>
      <c r="L22" s="389">
        <v>96815</v>
      </c>
      <c r="M22" s="392">
        <v>92762</v>
      </c>
    </row>
    <row r="23" spans="1:13" s="13" customFormat="1" ht="16.5" customHeight="1">
      <c r="A23" s="19"/>
      <c r="B23" s="51" t="s">
        <v>170</v>
      </c>
      <c r="C23" s="382">
        <v>32500</v>
      </c>
      <c r="D23" s="107">
        <v>-8510</v>
      </c>
      <c r="E23" s="198" t="s">
        <v>176</v>
      </c>
      <c r="F23" s="198" t="s">
        <v>176</v>
      </c>
      <c r="G23" s="12"/>
      <c r="H23" s="107">
        <v>-8756</v>
      </c>
      <c r="I23" s="107">
        <v>246</v>
      </c>
      <c r="J23" s="107">
        <v>3872</v>
      </c>
      <c r="K23" s="107">
        <v>-24154</v>
      </c>
      <c r="L23" s="388">
        <v>-2399</v>
      </c>
      <c r="M23" s="391">
        <v>34899</v>
      </c>
    </row>
    <row r="24" spans="1:13" s="14" customFormat="1" ht="16.5" customHeight="1">
      <c r="A24" s="126"/>
      <c r="B24" s="182" t="s">
        <v>173</v>
      </c>
      <c r="C24" s="383">
        <v>222077</v>
      </c>
      <c r="D24" s="377">
        <v>156275</v>
      </c>
      <c r="E24" s="479">
        <v>0.42106542953127502</v>
      </c>
      <c r="F24" s="200">
        <v>0.44263635662072254</v>
      </c>
      <c r="G24" s="12"/>
      <c r="H24" s="377">
        <v>71330</v>
      </c>
      <c r="I24" s="377">
        <v>84945</v>
      </c>
      <c r="J24" s="377">
        <v>93592</v>
      </c>
      <c r="K24" s="377">
        <v>62955</v>
      </c>
      <c r="L24" s="389">
        <v>94416</v>
      </c>
      <c r="M24" s="392">
        <v>127661</v>
      </c>
    </row>
    <row r="25" spans="1:13" s="13" customFormat="1" ht="16.5" customHeight="1">
      <c r="A25" s="19"/>
      <c r="B25" s="49" t="s">
        <v>40</v>
      </c>
      <c r="C25" s="382">
        <v>-107551</v>
      </c>
      <c r="D25" s="107">
        <v>-38711</v>
      </c>
      <c r="E25" s="198" t="s">
        <v>176</v>
      </c>
      <c r="F25" s="198" t="s">
        <v>176</v>
      </c>
      <c r="G25" s="12"/>
      <c r="H25" s="107">
        <v>-33507</v>
      </c>
      <c r="I25" s="107">
        <v>-5204</v>
      </c>
      <c r="J25" s="107">
        <v>-39385</v>
      </c>
      <c r="K25" s="107">
        <v>6460</v>
      </c>
      <c r="L25" s="388">
        <v>-85104</v>
      </c>
      <c r="M25" s="391">
        <v>-22447</v>
      </c>
    </row>
    <row r="26" spans="1:13" s="13" customFormat="1" ht="16.5" customHeight="1">
      <c r="A26" s="19"/>
      <c r="B26" s="52" t="s">
        <v>41</v>
      </c>
      <c r="C26" s="382">
        <v>-107475</v>
      </c>
      <c r="D26" s="107">
        <v>-39445</v>
      </c>
      <c r="E26" s="198" t="s">
        <v>176</v>
      </c>
      <c r="F26" s="198" t="s">
        <v>176</v>
      </c>
      <c r="G26" s="12"/>
      <c r="H26" s="107">
        <v>-34268</v>
      </c>
      <c r="I26" s="107">
        <v>-5177</v>
      </c>
      <c r="J26" s="107">
        <v>-39308</v>
      </c>
      <c r="K26" s="107">
        <v>5869</v>
      </c>
      <c r="L26" s="388">
        <v>-85142</v>
      </c>
      <c r="M26" s="391">
        <v>-22333</v>
      </c>
    </row>
    <row r="27" spans="1:13" s="13" customFormat="1" ht="16.5" customHeight="1">
      <c r="A27" s="19"/>
      <c r="B27" s="53" t="s">
        <v>95</v>
      </c>
      <c r="C27" s="382">
        <v>-6898</v>
      </c>
      <c r="D27" s="107">
        <v>-12828</v>
      </c>
      <c r="E27" s="198">
        <v>-0.46227003429996882</v>
      </c>
      <c r="F27" s="198">
        <v>-0.45407211409712211</v>
      </c>
      <c r="G27" s="12"/>
      <c r="H27" s="107">
        <v>-5358</v>
      </c>
      <c r="I27" s="107">
        <v>-7470</v>
      </c>
      <c r="J27" s="107">
        <v>412</v>
      </c>
      <c r="K27" s="107">
        <v>4770</v>
      </c>
      <c r="L27" s="388">
        <v>-8104</v>
      </c>
      <c r="M27" s="391">
        <v>1206</v>
      </c>
    </row>
    <row r="28" spans="1:13" s="13" customFormat="1" ht="16.5" customHeight="1">
      <c r="A28" s="19"/>
      <c r="B28" s="53" t="s">
        <v>96</v>
      </c>
      <c r="C28" s="382">
        <v>-97658</v>
      </c>
      <c r="D28" s="107">
        <v>-19899</v>
      </c>
      <c r="E28" s="198" t="s">
        <v>176</v>
      </c>
      <c r="F28" s="198" t="s">
        <v>176</v>
      </c>
      <c r="G28" s="12"/>
      <c r="H28" s="107">
        <v>-20472</v>
      </c>
      <c r="I28" s="107">
        <v>573</v>
      </c>
      <c r="J28" s="107">
        <v>-39887</v>
      </c>
      <c r="K28" s="107">
        <v>991</v>
      </c>
      <c r="L28" s="388">
        <v>-70887</v>
      </c>
      <c r="M28" s="391">
        <v>-26771</v>
      </c>
    </row>
    <row r="29" spans="1:13" s="13" customFormat="1" ht="16.5" customHeight="1">
      <c r="A29" s="19"/>
      <c r="B29" s="53" t="s">
        <v>97</v>
      </c>
      <c r="C29" s="382">
        <v>-2919</v>
      </c>
      <c r="D29" s="107">
        <v>-6718</v>
      </c>
      <c r="E29" s="198">
        <v>-0.56549568323905919</v>
      </c>
      <c r="F29" s="198">
        <v>-0.55887148204784354</v>
      </c>
      <c r="G29" s="12"/>
      <c r="H29" s="107">
        <v>-8438</v>
      </c>
      <c r="I29" s="107">
        <v>1720</v>
      </c>
      <c r="J29" s="107">
        <v>167</v>
      </c>
      <c r="K29" s="107">
        <v>108</v>
      </c>
      <c r="L29" s="388">
        <v>-6151</v>
      </c>
      <c r="M29" s="391">
        <v>3232</v>
      </c>
    </row>
    <row r="30" spans="1:13" s="13" customFormat="1" ht="16.5" customHeight="1">
      <c r="A30" s="19"/>
      <c r="B30" s="49" t="s">
        <v>10</v>
      </c>
      <c r="C30" s="382">
        <v>49</v>
      </c>
      <c r="D30" s="107">
        <v>-39</v>
      </c>
      <c r="E30" s="198" t="s">
        <v>176</v>
      </c>
      <c r="F30" s="198" t="s">
        <v>176</v>
      </c>
      <c r="G30" s="12"/>
      <c r="H30" s="107">
        <v>-40</v>
      </c>
      <c r="I30" s="107">
        <v>1</v>
      </c>
      <c r="J30" s="107">
        <v>1</v>
      </c>
      <c r="K30" s="107">
        <v>252</v>
      </c>
      <c r="L30" s="388">
        <v>31</v>
      </c>
      <c r="M30" s="391">
        <v>18</v>
      </c>
    </row>
    <row r="31" spans="1:13" s="14" customFormat="1" ht="16.5" customHeight="1">
      <c r="A31" s="19"/>
      <c r="B31" s="49" t="s">
        <v>11</v>
      </c>
      <c r="C31" s="382">
        <v>-3200</v>
      </c>
      <c r="D31" s="107">
        <v>85</v>
      </c>
      <c r="E31" s="198" t="s">
        <v>176</v>
      </c>
      <c r="F31" s="198" t="s">
        <v>176</v>
      </c>
      <c r="G31" s="12"/>
      <c r="H31" s="107">
        <v>-650</v>
      </c>
      <c r="I31" s="107">
        <v>735</v>
      </c>
      <c r="J31" s="107">
        <v>1245</v>
      </c>
      <c r="K31" s="107">
        <v>-2896</v>
      </c>
      <c r="L31" s="388">
        <v>-2055</v>
      </c>
      <c r="M31" s="391">
        <v>-1145</v>
      </c>
    </row>
    <row r="32" spans="1:13" s="135" customFormat="1" ht="16.5" customHeight="1">
      <c r="A32" s="121"/>
      <c r="B32" s="182" t="s">
        <v>138</v>
      </c>
      <c r="C32" s="383">
        <v>111375</v>
      </c>
      <c r="D32" s="377">
        <v>117610</v>
      </c>
      <c r="E32" s="479">
        <v>-5.3014199472833923E-2</v>
      </c>
      <c r="F32" s="479">
        <v>-3.8789860455605174E-2</v>
      </c>
      <c r="G32" s="12"/>
      <c r="H32" s="377">
        <v>37133</v>
      </c>
      <c r="I32" s="377">
        <v>80477</v>
      </c>
      <c r="J32" s="377">
        <v>55453</v>
      </c>
      <c r="K32" s="377">
        <v>66771</v>
      </c>
      <c r="L32" s="389">
        <v>7288</v>
      </c>
      <c r="M32" s="392">
        <v>104087</v>
      </c>
    </row>
    <row r="33" spans="1:13" ht="16.5" customHeight="1">
      <c r="A33" s="121"/>
      <c r="B33" s="182" t="s">
        <v>141</v>
      </c>
      <c r="C33" s="383">
        <v>94366</v>
      </c>
      <c r="D33" s="377">
        <v>102305</v>
      </c>
      <c r="E33" s="479">
        <v>-7.7601290259518119E-2</v>
      </c>
      <c r="F33" s="479">
        <v>-6.3788901210046212E-2</v>
      </c>
      <c r="G33" s="12"/>
      <c r="H33" s="377">
        <v>31286</v>
      </c>
      <c r="I33" s="377">
        <v>71019</v>
      </c>
      <c r="J33" s="377">
        <v>46450</v>
      </c>
      <c r="K33" s="377">
        <v>57939</v>
      </c>
      <c r="L33" s="389">
        <v>3101</v>
      </c>
      <c r="M33" s="392">
        <v>91265</v>
      </c>
    </row>
    <row r="34" spans="1:13" ht="16.5" customHeight="1">
      <c r="A34" s="133"/>
      <c r="B34" s="182" t="s">
        <v>199</v>
      </c>
      <c r="C34" s="383">
        <v>91473.857999999993</v>
      </c>
      <c r="D34" s="377">
        <v>99696.543999999994</v>
      </c>
      <c r="E34" s="479">
        <v>-8.2477141835528456E-2</v>
      </c>
      <c r="F34" s="479">
        <v>-6.8231013578346045E-2</v>
      </c>
      <c r="G34" s="12"/>
      <c r="H34" s="377">
        <v>31286</v>
      </c>
      <c r="I34" s="377">
        <v>68410.543999999994</v>
      </c>
      <c r="J34" s="377">
        <v>45967.33</v>
      </c>
      <c r="K34" s="377">
        <v>55708.310999999994</v>
      </c>
      <c r="L34" s="389">
        <v>3101</v>
      </c>
      <c r="M34" s="392">
        <v>88372.857999999993</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0.25964125735664551</v>
      </c>
      <c r="D38" s="99">
        <v>0.26376763678280063</v>
      </c>
      <c r="E38" s="211">
        <v>-0.41263794261551245</v>
      </c>
      <c r="F38" s="110"/>
      <c r="G38" s="12"/>
      <c r="H38" s="99">
        <v>0.27196531003699898</v>
      </c>
      <c r="I38" s="99">
        <v>0.25584480622743128</v>
      </c>
      <c r="J38" s="99">
        <v>0.24528301886792453</v>
      </c>
      <c r="K38" s="99">
        <v>0.2776732036983291</v>
      </c>
      <c r="L38" s="285">
        <v>0.24994383197626224</v>
      </c>
      <c r="M38" s="333">
        <v>0.2694985194985195</v>
      </c>
    </row>
    <row r="39" spans="1:13" ht="16.5" customHeight="1">
      <c r="A39" s="92"/>
      <c r="B39" s="59" t="s">
        <v>54</v>
      </c>
      <c r="C39" s="212">
        <v>-117.04002359166752</v>
      </c>
      <c r="D39" s="101">
        <v>35.093883354694832</v>
      </c>
      <c r="E39" s="213">
        <v>-152.13390694636234</v>
      </c>
      <c r="F39" s="111"/>
      <c r="G39" s="12"/>
      <c r="H39" s="101">
        <v>73.045175012059843</v>
      </c>
      <c r="I39" s="101">
        <v>-2.0061755138531105</v>
      </c>
      <c r="J39" s="101">
        <v>-30.599464410588389</v>
      </c>
      <c r="K39" s="101">
        <v>185.082786406254</v>
      </c>
      <c r="L39" s="286">
        <v>17.731854483857703</v>
      </c>
      <c r="M39" s="334">
        <v>-245.09523346341075</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5829481</v>
      </c>
      <c r="D43" s="385">
        <v>4933699</v>
      </c>
      <c r="E43" s="478">
        <v>0.18156397461620588</v>
      </c>
      <c r="F43" s="111"/>
      <c r="G43" s="12"/>
      <c r="H43" s="385">
        <v>4857424</v>
      </c>
      <c r="I43" s="385">
        <v>4933699</v>
      </c>
      <c r="J43" s="385">
        <v>5174394</v>
      </c>
      <c r="K43" s="385">
        <v>5261778</v>
      </c>
      <c r="L43" s="390">
        <v>5561400</v>
      </c>
      <c r="M43" s="393">
        <v>5829481</v>
      </c>
    </row>
    <row r="44" spans="1:13" ht="16.5" customHeight="1">
      <c r="A44" s="92"/>
      <c r="B44" s="75" t="s">
        <v>104</v>
      </c>
      <c r="C44" s="384">
        <v>7454146</v>
      </c>
      <c r="D44" s="385">
        <v>7473018</v>
      </c>
      <c r="E44" s="478">
        <v>-2.5253518725634194E-3</v>
      </c>
      <c r="F44" s="111"/>
      <c r="G44" s="12"/>
      <c r="H44" s="385">
        <v>7824484</v>
      </c>
      <c r="I44" s="385">
        <v>7473018</v>
      </c>
      <c r="J44" s="385">
        <v>7365276</v>
      </c>
      <c r="K44" s="385">
        <v>7690679</v>
      </c>
      <c r="L44" s="390">
        <v>7908244</v>
      </c>
      <c r="M44" s="393">
        <v>7454146</v>
      </c>
    </row>
    <row r="45" spans="1:13" ht="16.5" customHeight="1">
      <c r="A45" s="92"/>
      <c r="B45" s="59" t="s">
        <v>52</v>
      </c>
      <c r="C45" s="384">
        <v>5014636.5</v>
      </c>
      <c r="D45" s="385">
        <v>4635663</v>
      </c>
      <c r="E45" s="478">
        <v>8.175173648300138E-2</v>
      </c>
      <c r="F45" s="111"/>
      <c r="G45" s="12"/>
      <c r="H45" s="385">
        <v>4718205.5</v>
      </c>
      <c r="I45" s="385">
        <v>4635663</v>
      </c>
      <c r="J45" s="385">
        <v>4558211</v>
      </c>
      <c r="K45" s="385">
        <v>4363312.5</v>
      </c>
      <c r="L45" s="390">
        <v>4812085</v>
      </c>
      <c r="M45" s="393">
        <v>5014636.5</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1786.85</v>
      </c>
      <c r="D49" s="97">
        <v>1792.375</v>
      </c>
      <c r="E49" s="478">
        <v>-3.0825022665458279E-3</v>
      </c>
      <c r="F49" s="110"/>
      <c r="G49" s="12"/>
      <c r="H49" s="97">
        <v>1778.75</v>
      </c>
      <c r="I49" s="97">
        <v>1792.375</v>
      </c>
      <c r="J49" s="97">
        <v>1781.375</v>
      </c>
      <c r="K49" s="97">
        <v>1773.875</v>
      </c>
      <c r="L49" s="280">
        <v>1789</v>
      </c>
      <c r="M49" s="336">
        <v>1786.85</v>
      </c>
    </row>
    <row r="50" spans="1:13" ht="11.4">
      <c r="A50" s="92"/>
      <c r="B50" s="75" t="s">
        <v>168</v>
      </c>
      <c r="C50" s="217">
        <v>0.25848367345530515</v>
      </c>
      <c r="D50" s="54">
        <v>0.31374103966446992</v>
      </c>
      <c r="E50" s="211">
        <v>-5.5257366209164775</v>
      </c>
      <c r="F50" s="112"/>
      <c r="G50" s="12"/>
      <c r="H50" s="54">
        <v>0.19560937199285905</v>
      </c>
      <c r="I50" s="54">
        <v>0.42933000546849021</v>
      </c>
      <c r="J50" s="54">
        <v>0.29727594725430628</v>
      </c>
      <c r="K50" s="54">
        <v>0.38149518546357969</v>
      </c>
      <c r="L50" s="288">
        <v>-1.6977125723771302E-2</v>
      </c>
      <c r="M50" s="337">
        <v>0.5156866806069238</v>
      </c>
    </row>
    <row r="51" spans="1:13" s="440" customFormat="1" ht="33.75" customHeight="1">
      <c r="A51" s="441"/>
      <c r="B51" s="510" t="s">
        <v>201</v>
      </c>
      <c r="C51" s="521"/>
      <c r="D51" s="521"/>
      <c r="E51" s="521"/>
      <c r="F51" s="521"/>
      <c r="G51" s="521"/>
      <c r="H51" s="521"/>
      <c r="I51" s="521"/>
      <c r="J51" s="521"/>
      <c r="K51" s="521"/>
      <c r="L51" s="521"/>
      <c r="M51" s="442"/>
    </row>
    <row r="52" spans="1:13" ht="16.5" customHeight="1">
      <c r="A52" s="12" t="s">
        <v>88</v>
      </c>
      <c r="B52" s="522" t="s">
        <v>203</v>
      </c>
      <c r="C52" s="522"/>
      <c r="D52" s="522"/>
      <c r="E52" s="522"/>
      <c r="F52" s="522"/>
      <c r="G52" s="522"/>
      <c r="H52" s="522"/>
      <c r="I52" s="522"/>
      <c r="J52" s="522"/>
      <c r="K52" s="522"/>
      <c r="L52" s="522"/>
      <c r="M52" s="58"/>
    </row>
    <row r="53" spans="1:13" ht="11.4">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113</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39775</v>
      </c>
      <c r="D11" s="107">
        <v>21678</v>
      </c>
      <c r="E11" s="198">
        <v>0.83480948426976664</v>
      </c>
      <c r="F11" s="198">
        <v>0.83480948426976664</v>
      </c>
      <c r="G11" s="12"/>
      <c r="H11" s="107">
        <v>10408</v>
      </c>
      <c r="I11" s="107">
        <v>11270</v>
      </c>
      <c r="J11" s="107">
        <v>10257</v>
      </c>
      <c r="K11" s="107">
        <v>15971</v>
      </c>
      <c r="L11" s="388">
        <v>18433</v>
      </c>
      <c r="M11" s="391">
        <v>21342</v>
      </c>
    </row>
    <row r="12" spans="1:13" s="13" customFormat="1" ht="16.5" customHeight="1">
      <c r="A12" s="19"/>
      <c r="B12" s="49" t="s">
        <v>130</v>
      </c>
      <c r="C12" s="382">
        <v>0</v>
      </c>
      <c r="D12" s="107">
        <v>0</v>
      </c>
      <c r="E12" s="198" t="s">
        <v>176</v>
      </c>
      <c r="F12" s="198" t="s">
        <v>176</v>
      </c>
      <c r="G12" s="12"/>
      <c r="H12" s="107">
        <v>0</v>
      </c>
      <c r="I12" s="107">
        <v>0</v>
      </c>
      <c r="J12" s="107">
        <v>37</v>
      </c>
      <c r="K12" s="107">
        <v>0</v>
      </c>
      <c r="L12" s="388">
        <v>0</v>
      </c>
      <c r="M12" s="391">
        <v>0</v>
      </c>
    </row>
    <row r="13" spans="1:13" s="13" customFormat="1" ht="16.5" customHeight="1">
      <c r="A13" s="19"/>
      <c r="B13" s="49" t="s">
        <v>131</v>
      </c>
      <c r="C13" s="382">
        <v>12405</v>
      </c>
      <c r="D13" s="107">
        <v>12617</v>
      </c>
      <c r="E13" s="198">
        <v>-1.6802726480145802E-2</v>
      </c>
      <c r="F13" s="198">
        <v>-1.6802726480145802E-2</v>
      </c>
      <c r="G13" s="12"/>
      <c r="H13" s="107">
        <v>6377</v>
      </c>
      <c r="I13" s="107">
        <v>6240</v>
      </c>
      <c r="J13" s="107">
        <v>6181</v>
      </c>
      <c r="K13" s="107">
        <v>6611</v>
      </c>
      <c r="L13" s="388">
        <v>6210</v>
      </c>
      <c r="M13" s="391">
        <v>6195</v>
      </c>
    </row>
    <row r="14" spans="1:13" s="13" customFormat="1" ht="16.5" customHeight="1">
      <c r="A14" s="19"/>
      <c r="B14" s="49" t="s">
        <v>132</v>
      </c>
      <c r="C14" s="382">
        <v>-210</v>
      </c>
      <c r="D14" s="107">
        <v>3137</v>
      </c>
      <c r="E14" s="198" t="s">
        <v>176</v>
      </c>
      <c r="F14" s="198" t="s">
        <v>176</v>
      </c>
      <c r="G14" s="12"/>
      <c r="H14" s="107">
        <v>1138</v>
      </c>
      <c r="I14" s="107">
        <v>1999</v>
      </c>
      <c r="J14" s="107">
        <v>969</v>
      </c>
      <c r="K14" s="107">
        <v>-951</v>
      </c>
      <c r="L14" s="388">
        <v>-135</v>
      </c>
      <c r="M14" s="391">
        <v>-75</v>
      </c>
    </row>
    <row r="15" spans="1:13" s="13" customFormat="1" ht="16.5" customHeight="1">
      <c r="A15" s="19"/>
      <c r="B15" s="49" t="s">
        <v>133</v>
      </c>
      <c r="C15" s="382">
        <v>-50</v>
      </c>
      <c r="D15" s="107">
        <v>351</v>
      </c>
      <c r="E15" s="198" t="s">
        <v>176</v>
      </c>
      <c r="F15" s="198" t="s">
        <v>176</v>
      </c>
      <c r="G15" s="12"/>
      <c r="H15" s="107">
        <v>237</v>
      </c>
      <c r="I15" s="107">
        <v>114</v>
      </c>
      <c r="J15" s="107">
        <v>-7</v>
      </c>
      <c r="K15" s="107">
        <v>30</v>
      </c>
      <c r="L15" s="388">
        <v>-19</v>
      </c>
      <c r="M15" s="391">
        <v>-31</v>
      </c>
    </row>
    <row r="16" spans="1:13" s="14" customFormat="1" ht="16.5" customHeight="1">
      <c r="A16" s="126"/>
      <c r="B16" s="182" t="s">
        <v>134</v>
      </c>
      <c r="C16" s="383">
        <v>51920</v>
      </c>
      <c r="D16" s="377">
        <v>37783</v>
      </c>
      <c r="E16" s="479">
        <v>0.37416298335230125</v>
      </c>
      <c r="F16" s="200">
        <v>0.37416298335230125</v>
      </c>
      <c r="G16" s="12"/>
      <c r="H16" s="377">
        <v>18160</v>
      </c>
      <c r="I16" s="377">
        <v>19623</v>
      </c>
      <c r="J16" s="377">
        <v>17437</v>
      </c>
      <c r="K16" s="377">
        <v>21661</v>
      </c>
      <c r="L16" s="389">
        <v>24489</v>
      </c>
      <c r="M16" s="392">
        <v>27431</v>
      </c>
    </row>
    <row r="17" spans="1:13" s="13" customFormat="1" ht="16.5" customHeight="1">
      <c r="A17" s="19"/>
      <c r="B17" s="49" t="s">
        <v>135</v>
      </c>
      <c r="C17" s="382">
        <v>-12495</v>
      </c>
      <c r="D17" s="107">
        <v>-12956</v>
      </c>
      <c r="E17" s="198">
        <v>-3.5581969743748054E-2</v>
      </c>
      <c r="F17" s="198">
        <v>-3.5581969743748054E-2</v>
      </c>
      <c r="G17" s="12"/>
      <c r="H17" s="107">
        <v>-6336</v>
      </c>
      <c r="I17" s="107">
        <v>-6620</v>
      </c>
      <c r="J17" s="107">
        <v>-6448</v>
      </c>
      <c r="K17" s="107">
        <v>-7014</v>
      </c>
      <c r="L17" s="388">
        <v>-6202</v>
      </c>
      <c r="M17" s="391">
        <v>-6293</v>
      </c>
    </row>
    <row r="18" spans="1:13" s="13" customFormat="1" ht="16.5" customHeight="1">
      <c r="A18" s="19"/>
      <c r="B18" s="49" t="s">
        <v>136</v>
      </c>
      <c r="C18" s="382">
        <v>-6790</v>
      </c>
      <c r="D18" s="107">
        <v>-6518</v>
      </c>
      <c r="E18" s="198">
        <v>4.1730592206198125E-2</v>
      </c>
      <c r="F18" s="198">
        <v>4.1730592206198125E-2</v>
      </c>
      <c r="G18" s="12"/>
      <c r="H18" s="107">
        <v>-3219</v>
      </c>
      <c r="I18" s="107">
        <v>-3299</v>
      </c>
      <c r="J18" s="107">
        <v>-3196</v>
      </c>
      <c r="K18" s="107">
        <v>-3293</v>
      </c>
      <c r="L18" s="388">
        <v>-3462</v>
      </c>
      <c r="M18" s="391">
        <v>-3328</v>
      </c>
    </row>
    <row r="19" spans="1:13" s="13" customFormat="1" ht="16.5" customHeight="1">
      <c r="A19" s="19"/>
      <c r="B19" s="49" t="s">
        <v>8</v>
      </c>
      <c r="C19" s="382">
        <v>0</v>
      </c>
      <c r="D19" s="107">
        <v>0</v>
      </c>
      <c r="E19" s="198" t="s">
        <v>176</v>
      </c>
      <c r="F19" s="198" t="s">
        <v>176</v>
      </c>
      <c r="G19" s="12"/>
      <c r="H19" s="107">
        <v>0</v>
      </c>
      <c r="I19" s="107">
        <v>0</v>
      </c>
      <c r="J19" s="107">
        <v>22</v>
      </c>
      <c r="K19" s="107">
        <v>0</v>
      </c>
      <c r="L19" s="388">
        <v>0</v>
      </c>
      <c r="M19" s="391">
        <v>0</v>
      </c>
    </row>
    <row r="20" spans="1:13" s="13" customFormat="1" ht="16.5" customHeight="1">
      <c r="A20" s="19"/>
      <c r="B20" s="49" t="s">
        <v>9</v>
      </c>
      <c r="C20" s="382">
        <v>-2907</v>
      </c>
      <c r="D20" s="107">
        <v>-2978</v>
      </c>
      <c r="E20" s="198">
        <v>-2.3841504365345823E-2</v>
      </c>
      <c r="F20" s="198">
        <v>-2.3841504365345823E-2</v>
      </c>
      <c r="G20" s="12"/>
      <c r="H20" s="107">
        <v>-1477</v>
      </c>
      <c r="I20" s="107">
        <v>-1501</v>
      </c>
      <c r="J20" s="107">
        <v>-1522</v>
      </c>
      <c r="K20" s="107">
        <v>-1626</v>
      </c>
      <c r="L20" s="388">
        <v>-1442</v>
      </c>
      <c r="M20" s="391">
        <v>-1465</v>
      </c>
    </row>
    <row r="21" spans="1:13" s="14" customFormat="1" ht="16.5" customHeight="1">
      <c r="A21" s="126"/>
      <c r="B21" s="50" t="s">
        <v>39</v>
      </c>
      <c r="C21" s="203">
        <v>-22192</v>
      </c>
      <c r="D21" s="47">
        <v>-22452</v>
      </c>
      <c r="E21" s="478">
        <v>-1.1580260110457874E-2</v>
      </c>
      <c r="F21" s="98">
        <v>-1.1580260110457874E-2</v>
      </c>
      <c r="G21" s="12"/>
      <c r="H21" s="47">
        <v>-11032</v>
      </c>
      <c r="I21" s="47">
        <v>-11420</v>
      </c>
      <c r="J21" s="47">
        <v>-11144</v>
      </c>
      <c r="K21" s="47">
        <v>-11933</v>
      </c>
      <c r="L21" s="281">
        <v>-11106</v>
      </c>
      <c r="M21" s="332">
        <v>-11086</v>
      </c>
    </row>
    <row r="22" spans="1:13" s="14" customFormat="1" ht="16.5" customHeight="1">
      <c r="A22" s="126"/>
      <c r="B22" s="182" t="s">
        <v>137</v>
      </c>
      <c r="C22" s="383">
        <v>29728</v>
      </c>
      <c r="D22" s="377">
        <v>15331</v>
      </c>
      <c r="E22" s="479">
        <v>0.93907768573478578</v>
      </c>
      <c r="F22" s="200">
        <v>0.93907768573478578</v>
      </c>
      <c r="G22" s="12"/>
      <c r="H22" s="377">
        <v>7128</v>
      </c>
      <c r="I22" s="377">
        <v>8203</v>
      </c>
      <c r="J22" s="377">
        <v>6293</v>
      </c>
      <c r="K22" s="377">
        <v>9728</v>
      </c>
      <c r="L22" s="389">
        <v>13383</v>
      </c>
      <c r="M22" s="392">
        <v>16345</v>
      </c>
    </row>
    <row r="23" spans="1:13" s="13" customFormat="1" ht="16.5" customHeight="1">
      <c r="A23" s="19"/>
      <c r="B23" s="51" t="s">
        <v>170</v>
      </c>
      <c r="C23" s="382">
        <v>8609</v>
      </c>
      <c r="D23" s="107">
        <v>-894</v>
      </c>
      <c r="E23" s="198" t="s">
        <v>176</v>
      </c>
      <c r="F23" s="198" t="s">
        <v>176</v>
      </c>
      <c r="G23" s="12"/>
      <c r="H23" s="107">
        <v>1056</v>
      </c>
      <c r="I23" s="107">
        <v>-1950</v>
      </c>
      <c r="J23" s="107">
        <v>5007</v>
      </c>
      <c r="K23" s="107">
        <v>-7846</v>
      </c>
      <c r="L23" s="388">
        <v>7426</v>
      </c>
      <c r="M23" s="391">
        <v>1183</v>
      </c>
    </row>
    <row r="24" spans="1:13" s="14" customFormat="1" ht="16.5" customHeight="1">
      <c r="A24" s="126"/>
      <c r="B24" s="182" t="s">
        <v>173</v>
      </c>
      <c r="C24" s="383">
        <v>38337</v>
      </c>
      <c r="D24" s="377">
        <v>14437</v>
      </c>
      <c r="E24" s="479" t="s">
        <v>176</v>
      </c>
      <c r="F24" s="200" t="s">
        <v>176</v>
      </c>
      <c r="G24" s="12"/>
      <c r="H24" s="377">
        <v>8184</v>
      </c>
      <c r="I24" s="377">
        <v>6253</v>
      </c>
      <c r="J24" s="377">
        <v>11300</v>
      </c>
      <c r="K24" s="377">
        <v>1882</v>
      </c>
      <c r="L24" s="389">
        <v>20809</v>
      </c>
      <c r="M24" s="392">
        <v>17528</v>
      </c>
    </row>
    <row r="25" spans="1:13" s="13" customFormat="1" ht="16.5" customHeight="1">
      <c r="A25" s="19"/>
      <c r="B25" s="49" t="s">
        <v>40</v>
      </c>
      <c r="C25" s="382">
        <v>-2845</v>
      </c>
      <c r="D25" s="107">
        <v>-2838</v>
      </c>
      <c r="E25" s="198">
        <v>2.4665257223397408E-3</v>
      </c>
      <c r="F25" s="198">
        <v>2.4665257223397408E-3</v>
      </c>
      <c r="G25" s="12"/>
      <c r="H25" s="107">
        <v>-2919</v>
      </c>
      <c r="I25" s="107">
        <v>81</v>
      </c>
      <c r="J25" s="107">
        <v>-24</v>
      </c>
      <c r="K25" s="107">
        <v>-218</v>
      </c>
      <c r="L25" s="388">
        <v>-2293</v>
      </c>
      <c r="M25" s="391">
        <v>-552</v>
      </c>
    </row>
    <row r="26" spans="1:13" s="13" customFormat="1" ht="16.5" customHeight="1">
      <c r="A26" s="19"/>
      <c r="B26" s="52" t="s">
        <v>41</v>
      </c>
      <c r="C26" s="382">
        <v>-2232</v>
      </c>
      <c r="D26" s="107">
        <v>-2516</v>
      </c>
      <c r="E26" s="198">
        <v>-0.11287758346581878</v>
      </c>
      <c r="F26" s="198">
        <v>-0.11287758346581878</v>
      </c>
      <c r="G26" s="12"/>
      <c r="H26" s="107">
        <v>-2927</v>
      </c>
      <c r="I26" s="107">
        <v>411</v>
      </c>
      <c r="J26" s="107">
        <v>0</v>
      </c>
      <c r="K26" s="107">
        <v>-47</v>
      </c>
      <c r="L26" s="388">
        <v>-2568</v>
      </c>
      <c r="M26" s="391">
        <v>336</v>
      </c>
    </row>
    <row r="27" spans="1:13" s="13" customFormat="1" ht="16.5" customHeight="1">
      <c r="A27" s="19"/>
      <c r="B27" s="53" t="s">
        <v>95</v>
      </c>
      <c r="C27" s="382">
        <v>-1276</v>
      </c>
      <c r="D27" s="107">
        <v>-873</v>
      </c>
      <c r="E27" s="198">
        <v>0.4616265750286368</v>
      </c>
      <c r="F27" s="198">
        <v>0.4616265750286368</v>
      </c>
      <c r="G27" s="12"/>
      <c r="H27" s="107">
        <v>-1163</v>
      </c>
      <c r="I27" s="107">
        <v>290</v>
      </c>
      <c r="J27" s="107">
        <v>0</v>
      </c>
      <c r="K27" s="107">
        <v>0</v>
      </c>
      <c r="L27" s="388">
        <v>-1320</v>
      </c>
      <c r="M27" s="391">
        <v>44</v>
      </c>
    </row>
    <row r="28" spans="1:13" s="13" customFormat="1" ht="16.5" customHeight="1">
      <c r="A28" s="19"/>
      <c r="B28" s="53" t="s">
        <v>96</v>
      </c>
      <c r="C28" s="382">
        <v>0</v>
      </c>
      <c r="D28" s="107">
        <v>0</v>
      </c>
      <c r="E28" s="198" t="s">
        <v>176</v>
      </c>
      <c r="F28" s="198" t="s">
        <v>176</v>
      </c>
      <c r="G28" s="12"/>
      <c r="H28" s="107">
        <v>0</v>
      </c>
      <c r="I28" s="107">
        <v>0</v>
      </c>
      <c r="J28" s="107">
        <v>0</v>
      </c>
      <c r="K28" s="107">
        <v>0</v>
      </c>
      <c r="L28" s="388">
        <v>0</v>
      </c>
      <c r="M28" s="391">
        <v>0</v>
      </c>
    </row>
    <row r="29" spans="1:13" s="13" customFormat="1" ht="16.5" customHeight="1">
      <c r="A29" s="19"/>
      <c r="B29" s="53" t="s">
        <v>97</v>
      </c>
      <c r="C29" s="382">
        <v>-956</v>
      </c>
      <c r="D29" s="107">
        <v>-1643</v>
      </c>
      <c r="E29" s="198">
        <v>-0.41813755325623858</v>
      </c>
      <c r="F29" s="198">
        <v>-0.41813755325623858</v>
      </c>
      <c r="G29" s="12"/>
      <c r="H29" s="107">
        <v>-1764</v>
      </c>
      <c r="I29" s="107">
        <v>121</v>
      </c>
      <c r="J29" s="107">
        <v>0</v>
      </c>
      <c r="K29" s="107">
        <v>-47</v>
      </c>
      <c r="L29" s="388">
        <v>-1248</v>
      </c>
      <c r="M29" s="391">
        <v>292</v>
      </c>
    </row>
    <row r="30" spans="1:13" s="13" customFormat="1" ht="16.5" customHeight="1">
      <c r="A30" s="19"/>
      <c r="B30" s="49" t="s">
        <v>10</v>
      </c>
      <c r="C30" s="382">
        <v>-8</v>
      </c>
      <c r="D30" s="107">
        <v>-107</v>
      </c>
      <c r="E30" s="198">
        <v>-0.92523364485981308</v>
      </c>
      <c r="F30" s="198">
        <v>-0.92523364485981308</v>
      </c>
      <c r="G30" s="12"/>
      <c r="H30" s="107">
        <v>-53</v>
      </c>
      <c r="I30" s="107">
        <v>-54</v>
      </c>
      <c r="J30" s="107">
        <v>0</v>
      </c>
      <c r="K30" s="107">
        <v>-100</v>
      </c>
      <c r="L30" s="388">
        <v>0</v>
      </c>
      <c r="M30" s="391">
        <v>-8</v>
      </c>
    </row>
    <row r="31" spans="1:13" s="14" customFormat="1" ht="16.5" customHeight="1">
      <c r="A31" s="19"/>
      <c r="B31" s="49" t="s">
        <v>11</v>
      </c>
      <c r="C31" s="382">
        <v>1</v>
      </c>
      <c r="D31" s="107">
        <v>4458</v>
      </c>
      <c r="E31" s="198">
        <v>-0.99977568416330198</v>
      </c>
      <c r="F31" s="198">
        <v>-0.99977568416330198</v>
      </c>
      <c r="G31" s="12"/>
      <c r="H31" s="107">
        <v>4291</v>
      </c>
      <c r="I31" s="107">
        <v>167</v>
      </c>
      <c r="J31" s="107">
        <v>-474</v>
      </c>
      <c r="K31" s="107">
        <v>-3</v>
      </c>
      <c r="L31" s="388">
        <v>0</v>
      </c>
      <c r="M31" s="391">
        <v>1</v>
      </c>
    </row>
    <row r="32" spans="1:13" s="135" customFormat="1" ht="16.5" customHeight="1">
      <c r="A32" s="121"/>
      <c r="B32" s="182" t="s">
        <v>138</v>
      </c>
      <c r="C32" s="383">
        <v>35485</v>
      </c>
      <c r="D32" s="377">
        <v>15950</v>
      </c>
      <c r="E32" s="479" t="s">
        <v>176</v>
      </c>
      <c r="F32" s="479" t="s">
        <v>176</v>
      </c>
      <c r="G32" s="12"/>
      <c r="H32" s="377">
        <v>9503</v>
      </c>
      <c r="I32" s="377">
        <v>6447</v>
      </c>
      <c r="J32" s="377">
        <v>10802</v>
      </c>
      <c r="K32" s="377">
        <v>1561</v>
      </c>
      <c r="L32" s="389">
        <v>18516</v>
      </c>
      <c r="M32" s="392">
        <v>16969</v>
      </c>
    </row>
    <row r="33" spans="1:13" ht="16.5" customHeight="1">
      <c r="A33" s="121"/>
      <c r="B33" s="182" t="s">
        <v>141</v>
      </c>
      <c r="C33" s="383">
        <v>28813</v>
      </c>
      <c r="D33" s="377">
        <v>13716</v>
      </c>
      <c r="E33" s="479" t="s">
        <v>176</v>
      </c>
      <c r="F33" s="479" t="s">
        <v>176</v>
      </c>
      <c r="G33" s="12"/>
      <c r="H33" s="377">
        <v>8412</v>
      </c>
      <c r="I33" s="377">
        <v>5304</v>
      </c>
      <c r="J33" s="377">
        <v>6574</v>
      </c>
      <c r="K33" s="377">
        <v>1342</v>
      </c>
      <c r="L33" s="389">
        <v>15016</v>
      </c>
      <c r="M33" s="392">
        <v>13797</v>
      </c>
    </row>
    <row r="34" spans="1:13" ht="16.5" customHeight="1">
      <c r="A34" s="133"/>
      <c r="B34" s="182" t="s">
        <v>199</v>
      </c>
      <c r="C34" s="383">
        <v>27950.484</v>
      </c>
      <c r="D34" s="377">
        <v>12907.397999999999</v>
      </c>
      <c r="E34" s="479" t="s">
        <v>176</v>
      </c>
      <c r="F34" s="479" t="s">
        <v>176</v>
      </c>
      <c r="G34" s="12"/>
      <c r="H34" s="377">
        <v>8412</v>
      </c>
      <c r="I34" s="377">
        <v>4495.3980000000001</v>
      </c>
      <c r="J34" s="377">
        <v>6426.7429999999995</v>
      </c>
      <c r="K34" s="377">
        <v>655.55899999999997</v>
      </c>
      <c r="L34" s="389">
        <v>15016</v>
      </c>
      <c r="M34" s="392">
        <v>12934.484</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0.42742681047765796</v>
      </c>
      <c r="D38" s="99">
        <v>0.59423550273932724</v>
      </c>
      <c r="E38" s="211">
        <v>-16.680869226166926</v>
      </c>
      <c r="F38" s="110"/>
      <c r="G38" s="12"/>
      <c r="H38" s="99">
        <v>0.60748898678414098</v>
      </c>
      <c r="I38" s="99">
        <v>0.581970137084034</v>
      </c>
      <c r="J38" s="99">
        <v>0.63910076274588523</v>
      </c>
      <c r="K38" s="99">
        <v>0.55089792715017771</v>
      </c>
      <c r="L38" s="285">
        <v>0.45350973906651965</v>
      </c>
      <c r="M38" s="333">
        <v>0.40414129998906345</v>
      </c>
    </row>
    <row r="39" spans="1:13" ht="16.5" customHeight="1">
      <c r="A39" s="92"/>
      <c r="B39" s="59" t="s">
        <v>54</v>
      </c>
      <c r="C39" s="212">
        <v>-85.171615760162112</v>
      </c>
      <c r="D39" s="101">
        <v>9.3606574134194815</v>
      </c>
      <c r="E39" s="213">
        <v>-94.532273173581586</v>
      </c>
      <c r="F39" s="111"/>
      <c r="G39" s="12"/>
      <c r="H39" s="101">
        <v>-22.496888303269131</v>
      </c>
      <c r="I39" s="101">
        <v>40.151308662413207</v>
      </c>
      <c r="J39" s="101">
        <v>-100.28300356308094</v>
      </c>
      <c r="K39" s="101">
        <v>152.7545365430087</v>
      </c>
      <c r="L39" s="286">
        <v>-145.97994888932573</v>
      </c>
      <c r="M39" s="334">
        <v>-23.561853100908166</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2012247</v>
      </c>
      <c r="D43" s="385">
        <v>1950405</v>
      </c>
      <c r="E43" s="478">
        <v>3.1707260799680004E-2</v>
      </c>
      <c r="F43" s="111"/>
      <c r="G43" s="12"/>
      <c r="H43" s="385">
        <v>1934898</v>
      </c>
      <c r="I43" s="385">
        <v>1950405</v>
      </c>
      <c r="J43" s="385">
        <v>2043891</v>
      </c>
      <c r="K43" s="385">
        <v>2065185</v>
      </c>
      <c r="L43" s="390">
        <v>2004415</v>
      </c>
      <c r="M43" s="393">
        <v>2012247</v>
      </c>
    </row>
    <row r="44" spans="1:13" ht="16.5" customHeight="1">
      <c r="A44" s="92"/>
      <c r="B44" s="75" t="s">
        <v>104</v>
      </c>
      <c r="C44" s="384">
        <v>2785735</v>
      </c>
      <c r="D44" s="385">
        <v>2120337</v>
      </c>
      <c r="E44" s="478">
        <v>0.3138170960559572</v>
      </c>
      <c r="F44" s="111"/>
      <c r="G44" s="12"/>
      <c r="H44" s="385">
        <v>2198037</v>
      </c>
      <c r="I44" s="385">
        <v>2120337</v>
      </c>
      <c r="J44" s="385">
        <v>2329954</v>
      </c>
      <c r="K44" s="385">
        <v>2563040</v>
      </c>
      <c r="L44" s="390">
        <v>2702970</v>
      </c>
      <c r="M44" s="393">
        <v>2785735</v>
      </c>
    </row>
    <row r="45" spans="1:13" ht="16.5" customHeight="1">
      <c r="A45" s="92"/>
      <c r="B45" s="59" t="s">
        <v>52</v>
      </c>
      <c r="C45" s="384">
        <v>1380582.5</v>
      </c>
      <c r="D45" s="385">
        <v>1436759.5</v>
      </c>
      <c r="E45" s="478">
        <v>-3.9099793667624949E-2</v>
      </c>
      <c r="F45" s="111"/>
      <c r="G45" s="12"/>
      <c r="H45" s="385">
        <v>1448701</v>
      </c>
      <c r="I45" s="385">
        <v>1436759.5</v>
      </c>
      <c r="J45" s="385">
        <v>1388831.5</v>
      </c>
      <c r="K45" s="385">
        <v>1379931</v>
      </c>
      <c r="L45" s="390">
        <v>1356420.5</v>
      </c>
      <c r="M45" s="393">
        <v>1380582.5</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501.2</v>
      </c>
      <c r="D49" s="97">
        <v>540</v>
      </c>
      <c r="E49" s="478">
        <v>-7.1851851851851833E-2</v>
      </c>
      <c r="F49" s="110"/>
      <c r="G49" s="12"/>
      <c r="H49" s="97">
        <v>543.4</v>
      </c>
      <c r="I49" s="97">
        <v>540</v>
      </c>
      <c r="J49" s="97">
        <v>524.29999999999995</v>
      </c>
      <c r="K49" s="97">
        <v>516.9</v>
      </c>
      <c r="L49" s="280">
        <v>509.9</v>
      </c>
      <c r="M49" s="336">
        <v>501.2</v>
      </c>
    </row>
    <row r="50" spans="1:13">
      <c r="A50" s="92"/>
      <c r="B50" s="75" t="s">
        <v>168</v>
      </c>
      <c r="C50" s="217">
        <v>0.30489130635664596</v>
      </c>
      <c r="D50" s="54">
        <v>0.13668051625705249</v>
      </c>
      <c r="E50" s="211">
        <v>16.821079009959348</v>
      </c>
      <c r="F50" s="112"/>
      <c r="G50" s="12"/>
      <c r="H50" s="54">
        <v>0.18016813110789559</v>
      </c>
      <c r="I50" s="54">
        <v>9.3920132406649093E-2</v>
      </c>
      <c r="J50" s="54">
        <v>0.13795541323299126</v>
      </c>
      <c r="K50" s="54">
        <v>1.3551469293592354E-2</v>
      </c>
      <c r="L50" s="288">
        <v>0.3308158879812832</v>
      </c>
      <c r="M50" s="337">
        <v>0.27897289902073968</v>
      </c>
    </row>
    <row r="51" spans="1:13" s="440" customFormat="1" ht="33.75" customHeight="1">
      <c r="A51" s="441"/>
      <c r="B51" s="510" t="s">
        <v>201</v>
      </c>
      <c r="C51" s="521"/>
      <c r="D51" s="521"/>
      <c r="E51" s="521"/>
      <c r="F51" s="521"/>
      <c r="G51" s="521"/>
      <c r="H51" s="521"/>
      <c r="I51" s="521"/>
      <c r="J51" s="521"/>
      <c r="K51" s="521"/>
      <c r="L51" s="521"/>
      <c r="M51" s="442"/>
    </row>
    <row r="52" spans="1:13" ht="16.5" customHeight="1">
      <c r="A52" s="12" t="s">
        <v>88</v>
      </c>
      <c r="B52" s="522" t="s">
        <v>203</v>
      </c>
      <c r="C52" s="522"/>
      <c r="D52" s="522"/>
      <c r="E52" s="522"/>
      <c r="F52" s="522"/>
      <c r="G52" s="522"/>
      <c r="H52" s="522"/>
      <c r="I52" s="522"/>
      <c r="J52" s="522"/>
      <c r="K52" s="522"/>
      <c r="L52" s="522"/>
      <c r="M52" s="58"/>
    </row>
    <row r="53" spans="1:13">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118</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262046</v>
      </c>
      <c r="D11" s="107">
        <v>148719</v>
      </c>
      <c r="E11" s="198">
        <v>0.7620209926102246</v>
      </c>
      <c r="F11" s="198">
        <v>0.75598127337163756</v>
      </c>
      <c r="G11" s="12"/>
      <c r="H11" s="107">
        <v>72321</v>
      </c>
      <c r="I11" s="107">
        <v>76398</v>
      </c>
      <c r="J11" s="107">
        <v>79834</v>
      </c>
      <c r="K11" s="107">
        <v>92982</v>
      </c>
      <c r="L11" s="388">
        <v>120931</v>
      </c>
      <c r="M11" s="391">
        <v>141115</v>
      </c>
    </row>
    <row r="12" spans="1:13" s="13" customFormat="1" ht="16.5" customHeight="1">
      <c r="A12" s="19"/>
      <c r="B12" s="49" t="s">
        <v>130</v>
      </c>
      <c r="C12" s="382">
        <v>2956</v>
      </c>
      <c r="D12" s="107">
        <v>4185</v>
      </c>
      <c r="E12" s="198">
        <v>-0.29366786140979695</v>
      </c>
      <c r="F12" s="198">
        <v>-0.29497622700741244</v>
      </c>
      <c r="G12" s="12"/>
      <c r="H12" s="107">
        <v>3209</v>
      </c>
      <c r="I12" s="107">
        <v>976</v>
      </c>
      <c r="J12" s="107">
        <v>951</v>
      </c>
      <c r="K12" s="107">
        <v>385</v>
      </c>
      <c r="L12" s="388">
        <v>1831</v>
      </c>
      <c r="M12" s="391">
        <v>1125</v>
      </c>
    </row>
    <row r="13" spans="1:13" s="13" customFormat="1" ht="16.5" customHeight="1">
      <c r="A13" s="19"/>
      <c r="B13" s="49" t="s">
        <v>131</v>
      </c>
      <c r="C13" s="382">
        <v>86485</v>
      </c>
      <c r="D13" s="107">
        <v>93457</v>
      </c>
      <c r="E13" s="198">
        <v>-7.4601153471650083E-2</v>
      </c>
      <c r="F13" s="198">
        <v>-7.7773164036862963E-2</v>
      </c>
      <c r="G13" s="12"/>
      <c r="H13" s="107">
        <v>43692</v>
      </c>
      <c r="I13" s="107">
        <v>49765</v>
      </c>
      <c r="J13" s="107">
        <v>56524</v>
      </c>
      <c r="K13" s="107">
        <v>41083</v>
      </c>
      <c r="L13" s="388">
        <v>43070</v>
      </c>
      <c r="M13" s="391">
        <v>43415</v>
      </c>
    </row>
    <row r="14" spans="1:13" s="13" customFormat="1" ht="16.5" customHeight="1">
      <c r="A14" s="19"/>
      <c r="B14" s="49" t="s">
        <v>132</v>
      </c>
      <c r="C14" s="382">
        <v>4656</v>
      </c>
      <c r="D14" s="107">
        <v>12446</v>
      </c>
      <c r="E14" s="198">
        <v>-0.62590390486903424</v>
      </c>
      <c r="F14" s="198">
        <v>-0.62718620253839752</v>
      </c>
      <c r="G14" s="12"/>
      <c r="H14" s="107">
        <v>2367</v>
      </c>
      <c r="I14" s="107">
        <v>10079</v>
      </c>
      <c r="J14" s="107">
        <v>-3679</v>
      </c>
      <c r="K14" s="107">
        <v>-2666</v>
      </c>
      <c r="L14" s="388">
        <v>2390</v>
      </c>
      <c r="M14" s="391">
        <v>2266</v>
      </c>
    </row>
    <row r="15" spans="1:13" s="13" customFormat="1" ht="16.5" customHeight="1">
      <c r="A15" s="19"/>
      <c r="B15" s="49" t="s">
        <v>133</v>
      </c>
      <c r="C15" s="382">
        <v>1585</v>
      </c>
      <c r="D15" s="107">
        <v>7439</v>
      </c>
      <c r="E15" s="198">
        <v>-0.78693372765156611</v>
      </c>
      <c r="F15" s="198">
        <v>-0.78766415761172848</v>
      </c>
      <c r="G15" s="12"/>
      <c r="H15" s="107">
        <v>6595</v>
      </c>
      <c r="I15" s="107">
        <v>844</v>
      </c>
      <c r="J15" s="107">
        <v>2887</v>
      </c>
      <c r="K15" s="107">
        <v>2078</v>
      </c>
      <c r="L15" s="388">
        <v>525</v>
      </c>
      <c r="M15" s="391">
        <v>1060</v>
      </c>
    </row>
    <row r="16" spans="1:13" s="14" customFormat="1" ht="16.5" customHeight="1">
      <c r="A16" s="126"/>
      <c r="B16" s="182" t="s">
        <v>134</v>
      </c>
      <c r="C16" s="383">
        <v>357728</v>
      </c>
      <c r="D16" s="377">
        <v>266246</v>
      </c>
      <c r="E16" s="479">
        <v>0.34359952825582352</v>
      </c>
      <c r="F16" s="200">
        <v>0.33902724404299578</v>
      </c>
      <c r="G16" s="12"/>
      <c r="H16" s="377">
        <v>128184</v>
      </c>
      <c r="I16" s="377">
        <v>138062</v>
      </c>
      <c r="J16" s="377">
        <v>136517</v>
      </c>
      <c r="K16" s="377">
        <v>133862</v>
      </c>
      <c r="L16" s="389">
        <v>168747</v>
      </c>
      <c r="M16" s="392">
        <v>188981</v>
      </c>
    </row>
    <row r="17" spans="1:13" s="13" customFormat="1" ht="16.5" customHeight="1">
      <c r="A17" s="19"/>
      <c r="B17" s="49" t="s">
        <v>135</v>
      </c>
      <c r="C17" s="382">
        <v>-57077</v>
      </c>
      <c r="D17" s="107">
        <v>-56420</v>
      </c>
      <c r="E17" s="198">
        <v>1.164480680609703E-2</v>
      </c>
      <c r="F17" s="198">
        <v>8.1771691032563876E-3</v>
      </c>
      <c r="G17" s="12"/>
      <c r="H17" s="107">
        <v>-28358</v>
      </c>
      <c r="I17" s="107">
        <v>-28062</v>
      </c>
      <c r="J17" s="107">
        <v>-27885</v>
      </c>
      <c r="K17" s="107">
        <v>-35121</v>
      </c>
      <c r="L17" s="388">
        <v>-28472</v>
      </c>
      <c r="M17" s="391">
        <v>-28605</v>
      </c>
    </row>
    <row r="18" spans="1:13" s="13" customFormat="1" ht="16.5" customHeight="1">
      <c r="A18" s="19"/>
      <c r="B18" s="49" t="s">
        <v>136</v>
      </c>
      <c r="C18" s="382">
        <v>-44036</v>
      </c>
      <c r="D18" s="107">
        <v>-42009</v>
      </c>
      <c r="E18" s="198">
        <v>4.8251565140803088E-2</v>
      </c>
      <c r="F18" s="198">
        <v>4.4658450005564454E-2</v>
      </c>
      <c r="G18" s="12"/>
      <c r="H18" s="107">
        <v>-18978</v>
      </c>
      <c r="I18" s="107">
        <v>-23031</v>
      </c>
      <c r="J18" s="107">
        <v>-19692</v>
      </c>
      <c r="K18" s="107">
        <v>-20795</v>
      </c>
      <c r="L18" s="388">
        <v>-22102</v>
      </c>
      <c r="M18" s="391">
        <v>-21934</v>
      </c>
    </row>
    <row r="19" spans="1:13" s="13" customFormat="1" ht="16.5" customHeight="1">
      <c r="A19" s="19"/>
      <c r="B19" s="49" t="s">
        <v>8</v>
      </c>
      <c r="C19" s="382">
        <v>0</v>
      </c>
      <c r="D19" s="107">
        <v>0</v>
      </c>
      <c r="E19" s="198" t="s">
        <v>176</v>
      </c>
      <c r="F19" s="198" t="s">
        <v>176</v>
      </c>
      <c r="G19" s="12"/>
      <c r="H19" s="107">
        <v>0</v>
      </c>
      <c r="I19" s="107">
        <v>0</v>
      </c>
      <c r="J19" s="107">
        <v>0</v>
      </c>
      <c r="K19" s="107">
        <v>0</v>
      </c>
      <c r="L19" s="388">
        <v>0</v>
      </c>
      <c r="M19" s="391">
        <v>0</v>
      </c>
    </row>
    <row r="20" spans="1:13" s="13" customFormat="1" ht="16.5" customHeight="1">
      <c r="A20" s="19"/>
      <c r="B20" s="49" t="s">
        <v>9</v>
      </c>
      <c r="C20" s="382">
        <v>-13847</v>
      </c>
      <c r="D20" s="107">
        <v>-11254</v>
      </c>
      <c r="E20" s="198">
        <v>0.23040696641194236</v>
      </c>
      <c r="F20" s="198">
        <v>0.2261894729018965</v>
      </c>
      <c r="G20" s="12"/>
      <c r="H20" s="107">
        <v>-5502</v>
      </c>
      <c r="I20" s="107">
        <v>-5752</v>
      </c>
      <c r="J20" s="107">
        <v>-5652</v>
      </c>
      <c r="K20" s="107">
        <v>-6393</v>
      </c>
      <c r="L20" s="388">
        <v>-6160</v>
      </c>
      <c r="M20" s="391">
        <v>-7687</v>
      </c>
    </row>
    <row r="21" spans="1:13" s="14" customFormat="1" ht="16.5" customHeight="1">
      <c r="A21" s="126"/>
      <c r="B21" s="50" t="s">
        <v>39</v>
      </c>
      <c r="C21" s="203">
        <v>-114960</v>
      </c>
      <c r="D21" s="47">
        <v>-109683</v>
      </c>
      <c r="E21" s="478">
        <v>4.8111375509422682E-2</v>
      </c>
      <c r="F21" s="98">
        <v>4.4518740687523373E-2</v>
      </c>
      <c r="G21" s="12"/>
      <c r="H21" s="47">
        <v>-52838</v>
      </c>
      <c r="I21" s="47">
        <v>-56845</v>
      </c>
      <c r="J21" s="47">
        <v>-53229</v>
      </c>
      <c r="K21" s="47">
        <v>-62309</v>
      </c>
      <c r="L21" s="281">
        <v>-56734</v>
      </c>
      <c r="M21" s="332">
        <v>-58226</v>
      </c>
    </row>
    <row r="22" spans="1:13" s="14" customFormat="1" ht="16.5" customHeight="1">
      <c r="A22" s="126"/>
      <c r="B22" s="182" t="s">
        <v>137</v>
      </c>
      <c r="C22" s="383">
        <v>242768</v>
      </c>
      <c r="D22" s="377">
        <v>156563</v>
      </c>
      <c r="E22" s="479">
        <v>0.55060902001111378</v>
      </c>
      <c r="F22" s="200">
        <v>0.54535912526626262</v>
      </c>
      <c r="G22" s="12"/>
      <c r="H22" s="377">
        <v>75346</v>
      </c>
      <c r="I22" s="377">
        <v>81217</v>
      </c>
      <c r="J22" s="377">
        <v>83288</v>
      </c>
      <c r="K22" s="377">
        <v>71553</v>
      </c>
      <c r="L22" s="389">
        <v>112013</v>
      </c>
      <c r="M22" s="392">
        <v>130755</v>
      </c>
    </row>
    <row r="23" spans="1:13" s="13" customFormat="1" ht="16.5" customHeight="1">
      <c r="A23" s="19"/>
      <c r="B23" s="51" t="s">
        <v>170</v>
      </c>
      <c r="C23" s="382">
        <v>23087</v>
      </c>
      <c r="D23" s="107">
        <v>-17469</v>
      </c>
      <c r="E23" s="198" t="s">
        <v>176</v>
      </c>
      <c r="F23" s="198" t="s">
        <v>176</v>
      </c>
      <c r="G23" s="12"/>
      <c r="H23" s="107">
        <v>11060</v>
      </c>
      <c r="I23" s="107">
        <v>-28529</v>
      </c>
      <c r="J23" s="107">
        <v>30802</v>
      </c>
      <c r="K23" s="107">
        <v>-31020</v>
      </c>
      <c r="L23" s="388">
        <v>17189</v>
      </c>
      <c r="M23" s="391">
        <v>5898</v>
      </c>
    </row>
    <row r="24" spans="1:13" s="14" customFormat="1" ht="16.5" customHeight="1">
      <c r="A24" s="126"/>
      <c r="B24" s="182" t="s">
        <v>173</v>
      </c>
      <c r="C24" s="383">
        <v>265855</v>
      </c>
      <c r="D24" s="377">
        <v>139094</v>
      </c>
      <c r="E24" s="479">
        <v>0.911333342919177</v>
      </c>
      <c r="F24" s="200">
        <v>0.90487223257543947</v>
      </c>
      <c r="G24" s="12"/>
      <c r="H24" s="377">
        <v>86406</v>
      </c>
      <c r="I24" s="377">
        <v>52688</v>
      </c>
      <c r="J24" s="377">
        <v>114090</v>
      </c>
      <c r="K24" s="377">
        <v>40533</v>
      </c>
      <c r="L24" s="389">
        <v>129202</v>
      </c>
      <c r="M24" s="392">
        <v>136653</v>
      </c>
    </row>
    <row r="25" spans="1:13" s="13" customFormat="1" ht="16.5" customHeight="1">
      <c r="A25" s="19"/>
      <c r="B25" s="49" t="s">
        <v>40</v>
      </c>
      <c r="C25" s="382">
        <v>-11080</v>
      </c>
      <c r="D25" s="107">
        <v>-9474</v>
      </c>
      <c r="E25" s="198">
        <v>0.16951657166983325</v>
      </c>
      <c r="F25" s="198">
        <v>0.16550779383450664</v>
      </c>
      <c r="G25" s="12"/>
      <c r="H25" s="107">
        <v>-4697</v>
      </c>
      <c r="I25" s="107">
        <v>-4777</v>
      </c>
      <c r="J25" s="107">
        <v>-2439</v>
      </c>
      <c r="K25" s="107">
        <v>-42495</v>
      </c>
      <c r="L25" s="388">
        <v>-7541</v>
      </c>
      <c r="M25" s="391">
        <v>-3539</v>
      </c>
    </row>
    <row r="26" spans="1:13" s="13" customFormat="1" ht="16.5" customHeight="1">
      <c r="A26" s="19"/>
      <c r="B26" s="52" t="s">
        <v>41</v>
      </c>
      <c r="C26" s="382">
        <v>-48</v>
      </c>
      <c r="D26" s="107">
        <v>-6007</v>
      </c>
      <c r="E26" s="198">
        <v>-0.99200932245713336</v>
      </c>
      <c r="F26" s="198">
        <v>-0.99203671227606804</v>
      </c>
      <c r="G26" s="12"/>
      <c r="H26" s="107">
        <v>-3088</v>
      </c>
      <c r="I26" s="107">
        <v>-2919</v>
      </c>
      <c r="J26" s="107">
        <v>-6</v>
      </c>
      <c r="K26" s="107">
        <v>-2919</v>
      </c>
      <c r="L26" s="388">
        <v>-4206</v>
      </c>
      <c r="M26" s="391">
        <v>4158</v>
      </c>
    </row>
    <row r="27" spans="1:13" s="13" customFormat="1" ht="16.5" customHeight="1">
      <c r="A27" s="19"/>
      <c r="B27" s="53" t="s">
        <v>95</v>
      </c>
      <c r="C27" s="382">
        <v>0</v>
      </c>
      <c r="D27" s="107">
        <v>-2917</v>
      </c>
      <c r="E27" s="198">
        <v>-1</v>
      </c>
      <c r="F27" s="198">
        <v>-1</v>
      </c>
      <c r="G27" s="12"/>
      <c r="H27" s="107">
        <v>0</v>
      </c>
      <c r="I27" s="107">
        <v>-2917</v>
      </c>
      <c r="J27" s="107">
        <v>-3</v>
      </c>
      <c r="K27" s="107">
        <v>-2919</v>
      </c>
      <c r="L27" s="388">
        <v>0</v>
      </c>
      <c r="M27" s="391">
        <v>0</v>
      </c>
    </row>
    <row r="28" spans="1:13" s="13" customFormat="1" ht="16.5" customHeight="1">
      <c r="A28" s="19"/>
      <c r="B28" s="53" t="s">
        <v>96</v>
      </c>
      <c r="C28" s="382">
        <v>0</v>
      </c>
      <c r="D28" s="107">
        <v>0</v>
      </c>
      <c r="E28" s="198" t="s">
        <v>176</v>
      </c>
      <c r="F28" s="198" t="s">
        <v>176</v>
      </c>
      <c r="G28" s="12"/>
      <c r="H28" s="107">
        <v>0</v>
      </c>
      <c r="I28" s="107">
        <v>0</v>
      </c>
      <c r="J28" s="107">
        <v>0</v>
      </c>
      <c r="K28" s="107">
        <v>0</v>
      </c>
      <c r="L28" s="388">
        <v>0</v>
      </c>
      <c r="M28" s="391">
        <v>0</v>
      </c>
    </row>
    <row r="29" spans="1:13" s="13" customFormat="1" ht="16.5" customHeight="1">
      <c r="A29" s="19"/>
      <c r="B29" s="53" t="s">
        <v>97</v>
      </c>
      <c r="C29" s="382">
        <v>-48</v>
      </c>
      <c r="D29" s="107">
        <v>-3090</v>
      </c>
      <c r="E29" s="198">
        <v>-0.98446601941747569</v>
      </c>
      <c r="F29" s="198">
        <v>-0.98451926557387259</v>
      </c>
      <c r="G29" s="12"/>
      <c r="H29" s="107">
        <v>-3088</v>
      </c>
      <c r="I29" s="107">
        <v>-2</v>
      </c>
      <c r="J29" s="107">
        <v>-3</v>
      </c>
      <c r="K29" s="107">
        <v>0</v>
      </c>
      <c r="L29" s="388">
        <v>-4206</v>
      </c>
      <c r="M29" s="391">
        <v>4158</v>
      </c>
    </row>
    <row r="30" spans="1:13" s="13" customFormat="1" ht="16.5" customHeight="1">
      <c r="A30" s="19"/>
      <c r="B30" s="49" t="s">
        <v>10</v>
      </c>
      <c r="C30" s="382">
        <v>-4268</v>
      </c>
      <c r="D30" s="107">
        <v>0</v>
      </c>
      <c r="E30" s="198" t="s">
        <v>176</v>
      </c>
      <c r="F30" s="198" t="s">
        <v>176</v>
      </c>
      <c r="G30" s="12"/>
      <c r="H30" s="107">
        <v>0</v>
      </c>
      <c r="I30" s="107">
        <v>0</v>
      </c>
      <c r="J30" s="107">
        <v>-4507</v>
      </c>
      <c r="K30" s="107">
        <v>-6761</v>
      </c>
      <c r="L30" s="388">
        <v>-1558</v>
      </c>
      <c r="M30" s="391">
        <v>-2710</v>
      </c>
    </row>
    <row r="31" spans="1:13" s="14" customFormat="1" ht="16.5" customHeight="1">
      <c r="A31" s="19"/>
      <c r="B31" s="49" t="s">
        <v>11</v>
      </c>
      <c r="C31" s="382">
        <v>2753</v>
      </c>
      <c r="D31" s="107">
        <v>2694</v>
      </c>
      <c r="E31" s="198">
        <v>2.1900519673348162E-2</v>
      </c>
      <c r="F31" s="198">
        <v>1.8397728965813931E-2</v>
      </c>
      <c r="G31" s="12"/>
      <c r="H31" s="107">
        <v>345</v>
      </c>
      <c r="I31" s="107">
        <v>2349</v>
      </c>
      <c r="J31" s="107">
        <v>1579</v>
      </c>
      <c r="K31" s="107">
        <v>1158</v>
      </c>
      <c r="L31" s="388">
        <v>-1525</v>
      </c>
      <c r="M31" s="391">
        <v>4278</v>
      </c>
    </row>
    <row r="32" spans="1:13" s="135" customFormat="1" ht="16.5" customHeight="1">
      <c r="A32" s="121"/>
      <c r="B32" s="182" t="s">
        <v>138</v>
      </c>
      <c r="C32" s="383">
        <v>253260</v>
      </c>
      <c r="D32" s="377">
        <v>132314</v>
      </c>
      <c r="E32" s="479">
        <v>0.91408316580256055</v>
      </c>
      <c r="F32" s="479">
        <v>0.90761739953787957</v>
      </c>
      <c r="G32" s="12"/>
      <c r="H32" s="377">
        <v>82054</v>
      </c>
      <c r="I32" s="377">
        <v>50260</v>
      </c>
      <c r="J32" s="377">
        <v>108723</v>
      </c>
      <c r="K32" s="377">
        <v>-7565</v>
      </c>
      <c r="L32" s="389">
        <v>118578</v>
      </c>
      <c r="M32" s="392">
        <v>134682</v>
      </c>
    </row>
    <row r="33" spans="1:13" ht="16.5" customHeight="1">
      <c r="A33" s="121"/>
      <c r="B33" s="182" t="s">
        <v>141</v>
      </c>
      <c r="C33" s="383">
        <v>199218</v>
      </c>
      <c r="D33" s="377">
        <v>94692</v>
      </c>
      <c r="E33" s="479" t="s">
        <v>176</v>
      </c>
      <c r="F33" s="479" t="s">
        <v>176</v>
      </c>
      <c r="G33" s="12"/>
      <c r="H33" s="377">
        <v>59749</v>
      </c>
      <c r="I33" s="377">
        <v>34943</v>
      </c>
      <c r="J33" s="377">
        <v>98650</v>
      </c>
      <c r="K33" s="377">
        <v>-10028</v>
      </c>
      <c r="L33" s="389">
        <v>92952</v>
      </c>
      <c r="M33" s="392">
        <v>106266</v>
      </c>
    </row>
    <row r="34" spans="1:13" ht="16.5" customHeight="1">
      <c r="A34" s="133"/>
      <c r="B34" s="182" t="s">
        <v>199</v>
      </c>
      <c r="C34" s="383">
        <v>194813.50400000002</v>
      </c>
      <c r="D34" s="377">
        <v>91348.416000000012</v>
      </c>
      <c r="E34" s="479" t="s">
        <v>176</v>
      </c>
      <c r="F34" s="479" t="s">
        <v>176</v>
      </c>
      <c r="G34" s="12"/>
      <c r="H34" s="377">
        <v>59749</v>
      </c>
      <c r="I34" s="377">
        <v>31599.415999999997</v>
      </c>
      <c r="J34" s="377">
        <v>97420.251999999993</v>
      </c>
      <c r="K34" s="377">
        <v>-13484.062</v>
      </c>
      <c r="L34" s="389">
        <v>92952</v>
      </c>
      <c r="M34" s="392">
        <v>101861.504</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0.32136148134895787</v>
      </c>
      <c r="D38" s="99">
        <v>0.41196111866469354</v>
      </c>
      <c r="E38" s="211">
        <v>-9.0599637315735677</v>
      </c>
      <c r="F38" s="110"/>
      <c r="G38" s="12"/>
      <c r="H38" s="99">
        <v>0.41220433127379391</v>
      </c>
      <c r="I38" s="99">
        <v>0.41173530732569424</v>
      </c>
      <c r="J38" s="99">
        <v>0.38990748404960557</v>
      </c>
      <c r="K38" s="99">
        <v>0.46547190390103238</v>
      </c>
      <c r="L38" s="285">
        <v>0.33620745850296596</v>
      </c>
      <c r="M38" s="333">
        <v>0.3081050475973775</v>
      </c>
    </row>
    <row r="39" spans="1:13" ht="16.5" customHeight="1">
      <c r="A39" s="92"/>
      <c r="B39" s="59" t="s">
        <v>54</v>
      </c>
      <c r="C39" s="212">
        <v>-45.095661273707783</v>
      </c>
      <c r="D39" s="101">
        <v>36.733465682313245</v>
      </c>
      <c r="E39" s="213">
        <v>-81.829126956021028</v>
      </c>
      <c r="F39" s="111"/>
      <c r="G39" s="12"/>
      <c r="H39" s="101">
        <v>-47.219475728266218</v>
      </c>
      <c r="I39" s="101">
        <v>118.21302097013178</v>
      </c>
      <c r="J39" s="101">
        <v>-124.36506771702567</v>
      </c>
      <c r="K39" s="101">
        <v>123.77921032993773</v>
      </c>
      <c r="L39" s="286">
        <v>-67.637123037717018</v>
      </c>
      <c r="M39" s="334">
        <v>-22.876377720684875</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10310486</v>
      </c>
      <c r="D43" s="385">
        <v>9737295</v>
      </c>
      <c r="E43" s="478">
        <v>5.8865526822387437E-2</v>
      </c>
      <c r="F43" s="111"/>
      <c r="G43" s="12"/>
      <c r="H43" s="385">
        <v>9471009</v>
      </c>
      <c r="I43" s="385">
        <v>9737295</v>
      </c>
      <c r="J43" s="385">
        <v>9988795</v>
      </c>
      <c r="K43" s="385">
        <v>9970531</v>
      </c>
      <c r="L43" s="390">
        <v>10307853</v>
      </c>
      <c r="M43" s="393">
        <v>10310486</v>
      </c>
    </row>
    <row r="44" spans="1:13" ht="16.5" customHeight="1">
      <c r="A44" s="92"/>
      <c r="B44" s="75" t="s">
        <v>104</v>
      </c>
      <c r="C44" s="384">
        <v>16037239</v>
      </c>
      <c r="D44" s="385">
        <v>14612087</v>
      </c>
      <c r="E44" s="478">
        <v>9.7532405877408301E-2</v>
      </c>
      <c r="F44" s="111"/>
      <c r="G44" s="12"/>
      <c r="H44" s="385">
        <v>14231986</v>
      </c>
      <c r="I44" s="385">
        <v>14612087</v>
      </c>
      <c r="J44" s="385">
        <v>15272171</v>
      </c>
      <c r="K44" s="385">
        <v>16232696</v>
      </c>
      <c r="L44" s="390">
        <v>15561381</v>
      </c>
      <c r="M44" s="393">
        <v>16037239</v>
      </c>
    </row>
    <row r="45" spans="1:13" ht="16.5" customHeight="1">
      <c r="A45" s="92"/>
      <c r="B45" s="59" t="s">
        <v>52</v>
      </c>
      <c r="C45" s="384">
        <v>7662973.5</v>
      </c>
      <c r="D45" s="385">
        <v>7446782</v>
      </c>
      <c r="E45" s="478">
        <v>2.9031533352258831E-2</v>
      </c>
      <c r="F45" s="111"/>
      <c r="G45" s="12"/>
      <c r="H45" s="385">
        <v>7155163.5</v>
      </c>
      <c r="I45" s="385">
        <v>7446782</v>
      </c>
      <c r="J45" s="385">
        <v>7533344</v>
      </c>
      <c r="K45" s="385">
        <v>7246531.5</v>
      </c>
      <c r="L45" s="390">
        <v>7275978.5</v>
      </c>
      <c r="M45" s="393">
        <v>7662973.5</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3300.62</v>
      </c>
      <c r="D49" s="97">
        <v>3389.06</v>
      </c>
      <c r="E49" s="478">
        <v>-2.6095731559783508E-2</v>
      </c>
      <c r="F49" s="110"/>
      <c r="G49" s="12"/>
      <c r="H49" s="97">
        <v>3400.1</v>
      </c>
      <c r="I49" s="97">
        <v>3389.06</v>
      </c>
      <c r="J49" s="97">
        <v>3309.54</v>
      </c>
      <c r="K49" s="97">
        <v>3264.11</v>
      </c>
      <c r="L49" s="280">
        <v>3281.75</v>
      </c>
      <c r="M49" s="336">
        <v>3300.62</v>
      </c>
    </row>
    <row r="50" spans="1:13">
      <c r="A50" s="92"/>
      <c r="B50" s="75" t="s">
        <v>168</v>
      </c>
      <c r="C50" s="217">
        <v>0.40277397788574804</v>
      </c>
      <c r="D50" s="54">
        <v>0.21654891805791651</v>
      </c>
      <c r="E50" s="211">
        <v>18.622505982783153</v>
      </c>
      <c r="F50" s="112"/>
      <c r="G50" s="12"/>
      <c r="H50" s="54">
        <v>0.29429167499838615</v>
      </c>
      <c r="I50" s="54">
        <v>0.14288079866665548</v>
      </c>
      <c r="J50" s="54">
        <v>0.40045099032875564</v>
      </c>
      <c r="K50" s="54">
        <v>-7.1465326555783207E-2</v>
      </c>
      <c r="L50" s="288">
        <v>0.38131657987461326</v>
      </c>
      <c r="M50" s="337">
        <v>0.42363177669509222</v>
      </c>
    </row>
    <row r="51" spans="1:13" s="440" customFormat="1" ht="33.75" customHeight="1">
      <c r="A51" s="441"/>
      <c r="B51" s="510" t="s">
        <v>201</v>
      </c>
      <c r="C51" s="521"/>
      <c r="D51" s="521"/>
      <c r="E51" s="521"/>
      <c r="F51" s="521"/>
      <c r="G51" s="521"/>
      <c r="H51" s="521"/>
      <c r="I51" s="521"/>
      <c r="J51" s="521"/>
      <c r="K51" s="521"/>
      <c r="L51" s="521"/>
      <c r="M51" s="442"/>
    </row>
    <row r="52" spans="1:13" ht="16.5" customHeight="1">
      <c r="A52" s="12" t="s">
        <v>88</v>
      </c>
      <c r="B52" s="522" t="s">
        <v>203</v>
      </c>
      <c r="C52" s="522"/>
      <c r="D52" s="522"/>
      <c r="E52" s="522"/>
      <c r="F52" s="522"/>
      <c r="G52" s="522"/>
      <c r="H52" s="522"/>
      <c r="I52" s="522"/>
      <c r="J52" s="522"/>
      <c r="K52" s="522"/>
      <c r="L52" s="522"/>
      <c r="M52" s="58"/>
    </row>
    <row r="53" spans="1:13">
      <c r="B53" s="49" t="s">
        <v>53</v>
      </c>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1.4">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117</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201663</v>
      </c>
      <c r="D11" s="107">
        <v>160973</v>
      </c>
      <c r="E11" s="198">
        <v>0.25277531014517973</v>
      </c>
      <c r="F11" s="198">
        <v>0.24984710505440244</v>
      </c>
      <c r="G11" s="12"/>
      <c r="H11" s="107">
        <v>76207</v>
      </c>
      <c r="I11" s="107">
        <v>84766</v>
      </c>
      <c r="J11" s="107">
        <v>83419</v>
      </c>
      <c r="K11" s="107">
        <v>103918</v>
      </c>
      <c r="L11" s="388">
        <v>98719</v>
      </c>
      <c r="M11" s="391">
        <v>102944</v>
      </c>
    </row>
    <row r="12" spans="1:13" s="13" customFormat="1" ht="16.5" customHeight="1">
      <c r="A12" s="19"/>
      <c r="B12" s="49" t="s">
        <v>130</v>
      </c>
      <c r="C12" s="382">
        <v>784</v>
      </c>
      <c r="D12" s="107">
        <v>646</v>
      </c>
      <c r="E12" s="198">
        <v>0.21362229102167185</v>
      </c>
      <c r="F12" s="198">
        <v>0.21078560153340997</v>
      </c>
      <c r="G12" s="12"/>
      <c r="H12" s="107">
        <v>0</v>
      </c>
      <c r="I12" s="107">
        <v>646</v>
      </c>
      <c r="J12" s="107">
        <v>2</v>
      </c>
      <c r="K12" s="107">
        <v>0</v>
      </c>
      <c r="L12" s="388">
        <v>0</v>
      </c>
      <c r="M12" s="391">
        <v>784</v>
      </c>
    </row>
    <row r="13" spans="1:13" s="13" customFormat="1" ht="16.5" customHeight="1">
      <c r="A13" s="19"/>
      <c r="B13" s="49" t="s">
        <v>131</v>
      </c>
      <c r="C13" s="382">
        <v>76017</v>
      </c>
      <c r="D13" s="107">
        <v>66868</v>
      </c>
      <c r="E13" s="198">
        <v>0.13682179816952811</v>
      </c>
      <c r="F13" s="198">
        <v>0.13416461991945616</v>
      </c>
      <c r="G13" s="12"/>
      <c r="H13" s="107">
        <v>33368</v>
      </c>
      <c r="I13" s="107">
        <v>33500</v>
      </c>
      <c r="J13" s="107">
        <v>36334</v>
      </c>
      <c r="K13" s="107">
        <v>34730</v>
      </c>
      <c r="L13" s="388">
        <v>37255</v>
      </c>
      <c r="M13" s="391">
        <v>38762</v>
      </c>
    </row>
    <row r="14" spans="1:13" s="13" customFormat="1" ht="16.5" customHeight="1">
      <c r="A14" s="19"/>
      <c r="B14" s="49" t="s">
        <v>132</v>
      </c>
      <c r="C14" s="382">
        <v>23400</v>
      </c>
      <c r="D14" s="107">
        <v>1122</v>
      </c>
      <c r="E14" s="198" t="s">
        <v>176</v>
      </c>
      <c r="F14" s="198" t="s">
        <v>176</v>
      </c>
      <c r="G14" s="12"/>
      <c r="H14" s="107">
        <v>3517</v>
      </c>
      <c r="I14" s="107">
        <v>-2395</v>
      </c>
      <c r="J14" s="107">
        <v>12100</v>
      </c>
      <c r="K14" s="107">
        <v>17928</v>
      </c>
      <c r="L14" s="388">
        <v>13002</v>
      </c>
      <c r="M14" s="391">
        <v>10398</v>
      </c>
    </row>
    <row r="15" spans="1:13" s="13" customFormat="1" ht="16.5" customHeight="1">
      <c r="A15" s="19"/>
      <c r="B15" s="49" t="s">
        <v>133</v>
      </c>
      <c r="C15" s="382">
        <v>1117</v>
      </c>
      <c r="D15" s="107">
        <v>585</v>
      </c>
      <c r="E15" s="198">
        <v>0.9094017094017095</v>
      </c>
      <c r="F15" s="198">
        <v>0.90495328323185564</v>
      </c>
      <c r="G15" s="12"/>
      <c r="H15" s="107">
        <v>1087</v>
      </c>
      <c r="I15" s="107">
        <v>-502</v>
      </c>
      <c r="J15" s="107">
        <v>-293</v>
      </c>
      <c r="K15" s="107">
        <v>1871</v>
      </c>
      <c r="L15" s="388">
        <v>412</v>
      </c>
      <c r="M15" s="391">
        <v>705</v>
      </c>
    </row>
    <row r="16" spans="1:13" s="14" customFormat="1" ht="16.5" customHeight="1">
      <c r="A16" s="126"/>
      <c r="B16" s="182" t="s">
        <v>134</v>
      </c>
      <c r="C16" s="383">
        <v>302981</v>
      </c>
      <c r="D16" s="377">
        <v>230194</v>
      </c>
      <c r="E16" s="479">
        <v>0.31619851082130723</v>
      </c>
      <c r="F16" s="200">
        <v>0.31312209559921556</v>
      </c>
      <c r="G16" s="12"/>
      <c r="H16" s="377">
        <v>114179</v>
      </c>
      <c r="I16" s="377">
        <v>116015</v>
      </c>
      <c r="J16" s="377">
        <v>131562</v>
      </c>
      <c r="K16" s="377">
        <v>158447</v>
      </c>
      <c r="L16" s="389">
        <v>149388</v>
      </c>
      <c r="M16" s="392">
        <v>153593</v>
      </c>
    </row>
    <row r="17" spans="1:13" s="13" customFormat="1" ht="16.5" customHeight="1">
      <c r="A17" s="19"/>
      <c r="B17" s="49" t="s">
        <v>135</v>
      </c>
      <c r="C17" s="382">
        <v>-56459</v>
      </c>
      <c r="D17" s="107">
        <v>-50443</v>
      </c>
      <c r="E17" s="198">
        <v>0.1192633269234582</v>
      </c>
      <c r="F17" s="198">
        <v>0.11664718933961127</v>
      </c>
      <c r="G17" s="12"/>
      <c r="H17" s="107">
        <v>-25056</v>
      </c>
      <c r="I17" s="107">
        <v>-25387</v>
      </c>
      <c r="J17" s="107">
        <v>-25786</v>
      </c>
      <c r="K17" s="107">
        <v>-30247</v>
      </c>
      <c r="L17" s="388">
        <v>-27919</v>
      </c>
      <c r="M17" s="391">
        <v>-28540</v>
      </c>
    </row>
    <row r="18" spans="1:13" s="13" customFormat="1" ht="16.5" customHeight="1">
      <c r="A18" s="19"/>
      <c r="B18" s="49" t="s">
        <v>136</v>
      </c>
      <c r="C18" s="382">
        <v>-32435</v>
      </c>
      <c r="D18" s="107">
        <v>-30102</v>
      </c>
      <c r="E18" s="198">
        <v>7.7503155936482715E-2</v>
      </c>
      <c r="F18" s="198">
        <v>7.4984627220172406E-2</v>
      </c>
      <c r="G18" s="12"/>
      <c r="H18" s="107">
        <v>-14593</v>
      </c>
      <c r="I18" s="107">
        <v>-15509</v>
      </c>
      <c r="J18" s="107">
        <v>-15204</v>
      </c>
      <c r="K18" s="107">
        <v>-14130</v>
      </c>
      <c r="L18" s="388">
        <v>-16446</v>
      </c>
      <c r="M18" s="391">
        <v>-15989</v>
      </c>
    </row>
    <row r="19" spans="1:13" s="13" customFormat="1" ht="16.5" customHeight="1">
      <c r="A19" s="19"/>
      <c r="B19" s="49" t="s">
        <v>8</v>
      </c>
      <c r="C19" s="382">
        <v>0</v>
      </c>
      <c r="D19" s="107">
        <v>0</v>
      </c>
      <c r="E19" s="198" t="s">
        <v>176</v>
      </c>
      <c r="F19" s="198" t="s">
        <v>176</v>
      </c>
      <c r="G19" s="12"/>
      <c r="H19" s="107">
        <v>0</v>
      </c>
      <c r="I19" s="107">
        <v>0</v>
      </c>
      <c r="J19" s="107">
        <v>0</v>
      </c>
      <c r="K19" s="107">
        <v>0</v>
      </c>
      <c r="L19" s="388">
        <v>0</v>
      </c>
      <c r="M19" s="391">
        <v>0</v>
      </c>
    </row>
    <row r="20" spans="1:13" s="13" customFormat="1" ht="16.5" customHeight="1">
      <c r="A20" s="19"/>
      <c r="B20" s="49" t="s">
        <v>9</v>
      </c>
      <c r="C20" s="382">
        <v>-15043</v>
      </c>
      <c r="D20" s="107">
        <v>-14006</v>
      </c>
      <c r="E20" s="198">
        <v>7.4039697272597405E-2</v>
      </c>
      <c r="F20" s="198">
        <v>7.1529264278157756E-2</v>
      </c>
      <c r="G20" s="12"/>
      <c r="H20" s="107">
        <v>-7317</v>
      </c>
      <c r="I20" s="107">
        <v>-6689</v>
      </c>
      <c r="J20" s="107">
        <v>-7734</v>
      </c>
      <c r="K20" s="107">
        <v>-9145</v>
      </c>
      <c r="L20" s="388">
        <v>-7559</v>
      </c>
      <c r="M20" s="391">
        <v>-7484</v>
      </c>
    </row>
    <row r="21" spans="1:13" s="14" customFormat="1" ht="16.5" customHeight="1">
      <c r="A21" s="126"/>
      <c r="B21" s="50" t="s">
        <v>39</v>
      </c>
      <c r="C21" s="203">
        <v>-103937</v>
      </c>
      <c r="D21" s="47">
        <v>-94551</v>
      </c>
      <c r="E21" s="478">
        <v>9.9269177480936222E-2</v>
      </c>
      <c r="F21" s="98">
        <v>9.6699773626014007E-2</v>
      </c>
      <c r="G21" s="12"/>
      <c r="H21" s="47">
        <v>-46966</v>
      </c>
      <c r="I21" s="47">
        <v>-47585</v>
      </c>
      <c r="J21" s="47">
        <v>-48724</v>
      </c>
      <c r="K21" s="47">
        <v>-53522</v>
      </c>
      <c r="L21" s="281">
        <v>-51924</v>
      </c>
      <c r="M21" s="332">
        <v>-52013</v>
      </c>
    </row>
    <row r="22" spans="1:13" s="14" customFormat="1" ht="16.5" customHeight="1">
      <c r="A22" s="126"/>
      <c r="B22" s="182" t="s">
        <v>137</v>
      </c>
      <c r="C22" s="383">
        <v>199044</v>
      </c>
      <c r="D22" s="377">
        <v>135643</v>
      </c>
      <c r="E22" s="479">
        <v>0.46741077681856047</v>
      </c>
      <c r="F22" s="200">
        <v>0.46398094682563684</v>
      </c>
      <c r="G22" s="12"/>
      <c r="H22" s="377">
        <v>67213</v>
      </c>
      <c r="I22" s="377">
        <v>68430</v>
      </c>
      <c r="J22" s="377">
        <v>82838</v>
      </c>
      <c r="K22" s="377">
        <v>104925</v>
      </c>
      <c r="L22" s="389">
        <v>97464</v>
      </c>
      <c r="M22" s="392">
        <v>101580</v>
      </c>
    </row>
    <row r="23" spans="1:13" s="13" customFormat="1" ht="16.5" customHeight="1">
      <c r="A23" s="19"/>
      <c r="B23" s="51" t="s">
        <v>170</v>
      </c>
      <c r="C23" s="382">
        <v>-21886</v>
      </c>
      <c r="D23" s="107">
        <v>-17270</v>
      </c>
      <c r="E23" s="198">
        <v>0.26728430804863934</v>
      </c>
      <c r="F23" s="198">
        <v>0.26432218987271505</v>
      </c>
      <c r="G23" s="12"/>
      <c r="H23" s="107">
        <v>2389</v>
      </c>
      <c r="I23" s="107">
        <v>-19659</v>
      </c>
      <c r="J23" s="107">
        <v>-8061</v>
      </c>
      <c r="K23" s="107">
        <v>-30534</v>
      </c>
      <c r="L23" s="388">
        <v>-5277</v>
      </c>
      <c r="M23" s="391">
        <v>-16609</v>
      </c>
    </row>
    <row r="24" spans="1:13" s="14" customFormat="1" ht="16.5" customHeight="1">
      <c r="A24" s="126"/>
      <c r="B24" s="182" t="s">
        <v>173</v>
      </c>
      <c r="C24" s="383">
        <v>177158</v>
      </c>
      <c r="D24" s="377">
        <v>118373</v>
      </c>
      <c r="E24" s="479">
        <v>0.49660817923006095</v>
      </c>
      <c r="F24" s="200">
        <v>0.49311011286546647</v>
      </c>
      <c r="G24" s="12"/>
      <c r="H24" s="377">
        <v>69602</v>
      </c>
      <c r="I24" s="377">
        <v>48771</v>
      </c>
      <c r="J24" s="377">
        <v>74777</v>
      </c>
      <c r="K24" s="377">
        <v>74391</v>
      </c>
      <c r="L24" s="389">
        <v>92187</v>
      </c>
      <c r="M24" s="392">
        <v>84971</v>
      </c>
    </row>
    <row r="25" spans="1:13" s="13" customFormat="1" ht="16.5" customHeight="1">
      <c r="A25" s="19"/>
      <c r="B25" s="49" t="s">
        <v>40</v>
      </c>
      <c r="C25" s="382">
        <v>-12210</v>
      </c>
      <c r="D25" s="107">
        <v>-16075</v>
      </c>
      <c r="E25" s="198">
        <v>-0.24043545878693628</v>
      </c>
      <c r="F25" s="198">
        <v>-0.24221084581824304</v>
      </c>
      <c r="G25" s="12"/>
      <c r="H25" s="107">
        <v>-16027</v>
      </c>
      <c r="I25" s="107">
        <v>-48</v>
      </c>
      <c r="J25" s="107">
        <v>115</v>
      </c>
      <c r="K25" s="107">
        <v>402</v>
      </c>
      <c r="L25" s="388">
        <v>-14584</v>
      </c>
      <c r="M25" s="391">
        <v>2374</v>
      </c>
    </row>
    <row r="26" spans="1:13" s="13" customFormat="1" ht="16.5" customHeight="1">
      <c r="A26" s="19"/>
      <c r="B26" s="52" t="s">
        <v>41</v>
      </c>
      <c r="C26" s="382">
        <v>-12160</v>
      </c>
      <c r="D26" s="107">
        <v>-15455</v>
      </c>
      <c r="E26" s="198">
        <v>-0.21319961177612423</v>
      </c>
      <c r="F26" s="198">
        <v>-0.21503865927568577</v>
      </c>
      <c r="G26" s="12"/>
      <c r="H26" s="107">
        <v>-15451</v>
      </c>
      <c r="I26" s="107">
        <v>-4</v>
      </c>
      <c r="J26" s="107">
        <v>-33</v>
      </c>
      <c r="K26" s="107">
        <v>-11</v>
      </c>
      <c r="L26" s="388">
        <v>-14579</v>
      </c>
      <c r="M26" s="391">
        <v>2419</v>
      </c>
    </row>
    <row r="27" spans="1:13" s="13" customFormat="1" ht="16.5" customHeight="1">
      <c r="A27" s="19"/>
      <c r="B27" s="53" t="s">
        <v>95</v>
      </c>
      <c r="C27" s="382">
        <v>-1495</v>
      </c>
      <c r="D27" s="107">
        <v>-2964</v>
      </c>
      <c r="E27" s="198">
        <v>-0.49561403508771928</v>
      </c>
      <c r="F27" s="198">
        <v>-0.49679297487626772</v>
      </c>
      <c r="G27" s="12"/>
      <c r="H27" s="107">
        <v>-2964</v>
      </c>
      <c r="I27" s="107">
        <v>0</v>
      </c>
      <c r="J27" s="107">
        <v>-5</v>
      </c>
      <c r="K27" s="107">
        <v>-3</v>
      </c>
      <c r="L27" s="388">
        <v>-1553</v>
      </c>
      <c r="M27" s="391">
        <v>58</v>
      </c>
    </row>
    <row r="28" spans="1:13" s="13" customFormat="1" ht="16.5" customHeight="1">
      <c r="A28" s="19"/>
      <c r="B28" s="53" t="s">
        <v>96</v>
      </c>
      <c r="C28" s="382">
        <v>0</v>
      </c>
      <c r="D28" s="107">
        <v>0</v>
      </c>
      <c r="E28" s="198" t="s">
        <v>176</v>
      </c>
      <c r="F28" s="198" t="s">
        <v>176</v>
      </c>
      <c r="G28" s="12"/>
      <c r="H28" s="107">
        <v>0</v>
      </c>
      <c r="I28" s="107">
        <v>0</v>
      </c>
      <c r="J28" s="107">
        <v>0</v>
      </c>
      <c r="K28" s="107">
        <v>0</v>
      </c>
      <c r="L28" s="388">
        <v>0</v>
      </c>
      <c r="M28" s="391">
        <v>0</v>
      </c>
    </row>
    <row r="29" spans="1:13" s="13" customFormat="1" ht="16.5" customHeight="1">
      <c r="A29" s="19"/>
      <c r="B29" s="53" t="s">
        <v>97</v>
      </c>
      <c r="C29" s="382">
        <v>-10665</v>
      </c>
      <c r="D29" s="107">
        <v>-12491</v>
      </c>
      <c r="E29" s="198">
        <v>-0.14618525338243538</v>
      </c>
      <c r="F29" s="198">
        <v>-0.14818093851372227</v>
      </c>
      <c r="G29" s="12"/>
      <c r="H29" s="107">
        <v>-12487</v>
      </c>
      <c r="I29" s="107">
        <v>-4</v>
      </c>
      <c r="J29" s="107">
        <v>-28</v>
      </c>
      <c r="K29" s="107">
        <v>-8</v>
      </c>
      <c r="L29" s="388">
        <v>-13026</v>
      </c>
      <c r="M29" s="391">
        <v>2361</v>
      </c>
    </row>
    <row r="30" spans="1:13" s="13" customFormat="1" ht="16.5" customHeight="1">
      <c r="A30" s="19"/>
      <c r="B30" s="49" t="s">
        <v>10</v>
      </c>
      <c r="C30" s="382">
        <v>0</v>
      </c>
      <c r="D30" s="107">
        <v>0</v>
      </c>
      <c r="E30" s="198" t="s">
        <v>176</v>
      </c>
      <c r="F30" s="198" t="s">
        <v>176</v>
      </c>
      <c r="G30" s="12"/>
      <c r="H30" s="107">
        <v>0</v>
      </c>
      <c r="I30" s="107">
        <v>0</v>
      </c>
      <c r="J30" s="107">
        <v>0</v>
      </c>
      <c r="K30" s="107">
        <v>0</v>
      </c>
      <c r="L30" s="388">
        <v>0</v>
      </c>
      <c r="M30" s="391">
        <v>0</v>
      </c>
    </row>
    <row r="31" spans="1:13" s="14" customFormat="1" ht="16.5" customHeight="1">
      <c r="A31" s="19"/>
      <c r="B31" s="49" t="s">
        <v>11</v>
      </c>
      <c r="C31" s="382">
        <v>388</v>
      </c>
      <c r="D31" s="107">
        <v>1232</v>
      </c>
      <c r="E31" s="198">
        <v>-0.68506493506493504</v>
      </c>
      <c r="F31" s="198">
        <v>-0.68580105760174837</v>
      </c>
      <c r="G31" s="12"/>
      <c r="H31" s="107">
        <v>372</v>
      </c>
      <c r="I31" s="107">
        <v>860</v>
      </c>
      <c r="J31" s="107">
        <v>-405</v>
      </c>
      <c r="K31" s="107">
        <v>-172</v>
      </c>
      <c r="L31" s="388">
        <v>21</v>
      </c>
      <c r="M31" s="391">
        <v>367</v>
      </c>
    </row>
    <row r="32" spans="1:13" s="135" customFormat="1" ht="16.5" customHeight="1">
      <c r="A32" s="121"/>
      <c r="B32" s="182" t="s">
        <v>138</v>
      </c>
      <c r="C32" s="383">
        <v>165336</v>
      </c>
      <c r="D32" s="377">
        <v>103530</v>
      </c>
      <c r="E32" s="479">
        <v>0.59698638075920019</v>
      </c>
      <c r="F32" s="479">
        <v>0.59325370382580811</v>
      </c>
      <c r="G32" s="12"/>
      <c r="H32" s="377">
        <v>53947</v>
      </c>
      <c r="I32" s="377">
        <v>49583</v>
      </c>
      <c r="J32" s="377">
        <v>74487</v>
      </c>
      <c r="K32" s="377">
        <v>74621</v>
      </c>
      <c r="L32" s="389">
        <v>77624</v>
      </c>
      <c r="M32" s="392">
        <v>87712</v>
      </c>
    </row>
    <row r="33" spans="1:13" ht="16.5" customHeight="1">
      <c r="A33" s="121"/>
      <c r="B33" s="182" t="s">
        <v>141</v>
      </c>
      <c r="C33" s="383">
        <v>137001</v>
      </c>
      <c r="D33" s="377">
        <v>84264</v>
      </c>
      <c r="E33" s="479">
        <v>0.6258544574195386</v>
      </c>
      <c r="F33" s="479">
        <v>0.62205432333046073</v>
      </c>
      <c r="G33" s="12"/>
      <c r="H33" s="377">
        <v>44185</v>
      </c>
      <c r="I33" s="377">
        <v>40079</v>
      </c>
      <c r="J33" s="377">
        <v>61727</v>
      </c>
      <c r="K33" s="377">
        <v>61954</v>
      </c>
      <c r="L33" s="389">
        <v>64185</v>
      </c>
      <c r="M33" s="392">
        <v>72816</v>
      </c>
    </row>
    <row r="34" spans="1:13" ht="16.5" customHeight="1">
      <c r="A34" s="133"/>
      <c r="B34" s="182" t="s">
        <v>199</v>
      </c>
      <c r="C34" s="383">
        <v>132647.867</v>
      </c>
      <c r="D34" s="377">
        <v>80596.851999999999</v>
      </c>
      <c r="E34" s="479">
        <v>0.64581945458614198</v>
      </c>
      <c r="F34" s="479">
        <v>0.64186013888857274</v>
      </c>
      <c r="G34" s="12"/>
      <c r="H34" s="377">
        <v>44185</v>
      </c>
      <c r="I34" s="377">
        <v>36411.851999999999</v>
      </c>
      <c r="J34" s="377">
        <v>60953.373999999996</v>
      </c>
      <c r="K34" s="377">
        <v>58542.728999999999</v>
      </c>
      <c r="L34" s="389">
        <v>64185</v>
      </c>
      <c r="M34" s="392">
        <v>68462.866999999998</v>
      </c>
    </row>
    <row r="35" spans="1:13" ht="16.5" customHeight="1">
      <c r="A35" s="92"/>
      <c r="B35" s="8"/>
      <c r="C35" s="243"/>
      <c r="D35" s="9"/>
      <c r="E35" s="484"/>
      <c r="F35" s="76"/>
      <c r="G35" s="12"/>
      <c r="H35" s="9"/>
      <c r="I35" s="9"/>
      <c r="J35" s="9"/>
      <c r="K35" s="9"/>
      <c r="L35" s="309"/>
      <c r="M35" s="357"/>
    </row>
    <row r="36" spans="1:13" ht="22.8" thickBot="1">
      <c r="A36" s="194"/>
      <c r="B36" s="177" t="s">
        <v>144</v>
      </c>
      <c r="C36" s="208"/>
      <c r="D36" s="244"/>
      <c r="E36" s="485"/>
      <c r="F36" s="177"/>
      <c r="G36" s="12"/>
      <c r="H36" s="244"/>
      <c r="I36" s="244"/>
      <c r="J36" s="244"/>
      <c r="K36" s="244"/>
      <c r="L36" s="282"/>
      <c r="M36" s="366"/>
    </row>
    <row r="37" spans="1:13" ht="16.5" customHeight="1">
      <c r="A37" s="220"/>
      <c r="B37" s="221"/>
      <c r="C37" s="209"/>
      <c r="D37" s="245"/>
      <c r="E37" s="486"/>
      <c r="F37" s="221"/>
      <c r="G37" s="12"/>
      <c r="H37" s="245"/>
      <c r="I37" s="245"/>
      <c r="J37" s="245"/>
      <c r="K37" s="245"/>
      <c r="L37" s="284"/>
      <c r="M37" s="367"/>
    </row>
    <row r="38" spans="1:13" ht="16.5" customHeight="1">
      <c r="A38" s="92"/>
      <c r="B38" s="59" t="s">
        <v>14</v>
      </c>
      <c r="C38" s="210">
        <v>0.34304791389559081</v>
      </c>
      <c r="D38" s="99">
        <v>0.41074484999609023</v>
      </c>
      <c r="E38" s="211">
        <v>-6.7696936100499432</v>
      </c>
      <c r="F38" s="110"/>
      <c r="G38" s="12"/>
      <c r="H38" s="99">
        <v>0.41133658553674496</v>
      </c>
      <c r="I38" s="99">
        <v>0.41016247898978581</v>
      </c>
      <c r="J38" s="99">
        <v>0.3703501010930208</v>
      </c>
      <c r="K38" s="99">
        <v>0.3377911856961634</v>
      </c>
      <c r="L38" s="285">
        <v>0.34757811872439554</v>
      </c>
      <c r="M38" s="333">
        <v>0.33864173497490119</v>
      </c>
    </row>
    <row r="39" spans="1:13" ht="16.5" customHeight="1">
      <c r="A39" s="92"/>
      <c r="B39" s="59" t="s">
        <v>54</v>
      </c>
      <c r="C39" s="212">
        <v>57.886205310753851</v>
      </c>
      <c r="D39" s="101">
        <v>49.811244729863226</v>
      </c>
      <c r="E39" s="213">
        <v>8.0749605808906253</v>
      </c>
      <c r="F39" s="111"/>
      <c r="G39" s="12"/>
      <c r="H39" s="101">
        <v>-14.053822640493555</v>
      </c>
      <c r="I39" s="101">
        <v>111.24407447337809</v>
      </c>
      <c r="J39" s="101">
        <v>44.268840257021225</v>
      </c>
      <c r="K39" s="101">
        <v>165.63512008091894</v>
      </c>
      <c r="L39" s="286">
        <v>28.206505616446044</v>
      </c>
      <c r="M39" s="334">
        <v>86.957147728068463</v>
      </c>
    </row>
    <row r="40" spans="1:13" ht="16.5" customHeight="1">
      <c r="A40" s="92"/>
      <c r="B40" s="59"/>
      <c r="C40" s="210"/>
      <c r="D40" s="99"/>
      <c r="E40" s="213"/>
      <c r="F40" s="111"/>
      <c r="G40" s="12"/>
      <c r="H40" s="99"/>
      <c r="I40" s="99"/>
      <c r="J40" s="99"/>
      <c r="K40" s="99"/>
      <c r="L40" s="285"/>
      <c r="M40" s="333"/>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7713263</v>
      </c>
      <c r="D43" s="385">
        <v>7218368</v>
      </c>
      <c r="E43" s="478">
        <v>6.8560511184799777E-2</v>
      </c>
      <c r="F43" s="111"/>
      <c r="G43" s="12"/>
      <c r="H43" s="385">
        <v>6912840</v>
      </c>
      <c r="I43" s="385">
        <v>7218368</v>
      </c>
      <c r="J43" s="385">
        <v>7344344</v>
      </c>
      <c r="K43" s="385">
        <v>7398662</v>
      </c>
      <c r="L43" s="390">
        <v>7563252</v>
      </c>
      <c r="M43" s="393">
        <v>7713263</v>
      </c>
    </row>
    <row r="44" spans="1:13" ht="16.5" customHeight="1">
      <c r="A44" s="92"/>
      <c r="B44" s="75" t="s">
        <v>104</v>
      </c>
      <c r="C44" s="384">
        <v>9219634</v>
      </c>
      <c r="D44" s="385">
        <v>8467976</v>
      </c>
      <c r="E44" s="478">
        <v>8.8764776848682558E-2</v>
      </c>
      <c r="F44" s="111"/>
      <c r="G44" s="12"/>
      <c r="H44" s="385">
        <v>8482555</v>
      </c>
      <c r="I44" s="385">
        <v>8467976</v>
      </c>
      <c r="J44" s="385">
        <v>8728405</v>
      </c>
      <c r="K44" s="385">
        <v>9158626</v>
      </c>
      <c r="L44" s="390">
        <v>9135308</v>
      </c>
      <c r="M44" s="393">
        <v>9219634</v>
      </c>
    </row>
    <row r="45" spans="1:13" ht="16.5" customHeight="1">
      <c r="A45" s="92"/>
      <c r="B45" s="59" t="s">
        <v>52</v>
      </c>
      <c r="C45" s="384">
        <v>7053571</v>
      </c>
      <c r="D45" s="385">
        <v>7114094.5</v>
      </c>
      <c r="E45" s="478">
        <v>-8.5075479388135866E-3</v>
      </c>
      <c r="F45" s="111"/>
      <c r="G45" s="12"/>
      <c r="H45" s="385">
        <v>6777720</v>
      </c>
      <c r="I45" s="385">
        <v>7114094.5</v>
      </c>
      <c r="J45" s="385">
        <v>7348076.5</v>
      </c>
      <c r="K45" s="385">
        <v>7036501.5</v>
      </c>
      <c r="L45" s="390">
        <v>6949115</v>
      </c>
      <c r="M45" s="393">
        <v>7053571</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3334.17</v>
      </c>
      <c r="D49" s="97">
        <v>3363.52</v>
      </c>
      <c r="E49" s="478">
        <v>-8.7259775473312873E-3</v>
      </c>
      <c r="F49" s="110"/>
      <c r="G49" s="12"/>
      <c r="H49" s="97">
        <v>3353.02</v>
      </c>
      <c r="I49" s="97">
        <v>3363.52</v>
      </c>
      <c r="J49" s="97">
        <v>3353.38</v>
      </c>
      <c r="K49" s="97">
        <v>3371.39</v>
      </c>
      <c r="L49" s="280">
        <v>3360.14</v>
      </c>
      <c r="M49" s="336">
        <v>3334.17</v>
      </c>
    </row>
    <row r="50" spans="1:13" ht="11.4">
      <c r="A50" s="92"/>
      <c r="B50" s="75" t="s">
        <v>168</v>
      </c>
      <c r="C50" s="217">
        <v>0.26416672893529719</v>
      </c>
      <c r="D50" s="54">
        <v>0.17590280336953043</v>
      </c>
      <c r="E50" s="211">
        <v>8.8263925565766765</v>
      </c>
      <c r="F50" s="112"/>
      <c r="G50" s="12"/>
      <c r="H50" s="54">
        <v>0.200558546235024</v>
      </c>
      <c r="I50" s="54">
        <v>0.15277846318798891</v>
      </c>
      <c r="J50" s="54">
        <v>0.25877908500791158</v>
      </c>
      <c r="K50" s="54">
        <v>0.24867959511046511</v>
      </c>
      <c r="L50" s="288">
        <v>0.25308055013976455</v>
      </c>
      <c r="M50" s="337">
        <v>0.27524144370705994</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58"/>
    </row>
    <row r="53" spans="1:13" ht="11.4">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1"/>
  <sheetViews>
    <sheetView showGridLines="0" zoomScale="70" zoomScaleNormal="70" zoomScaleSheetLayoutView="50" workbookViewId="0">
      <selection activeCell="AB10" sqref="AB10"/>
    </sheetView>
  </sheetViews>
  <sheetFormatPr defaultColWidth="33.6640625" defaultRowHeight="11.4"/>
  <cols>
    <col min="1" max="2" width="3.33203125" style="12" customWidth="1"/>
    <col min="3" max="3" width="51" style="12" customWidth="1"/>
    <col min="4" max="4" width="6.5546875" style="12" customWidth="1"/>
    <col min="5" max="5" width="33.6640625" style="12" customWidth="1"/>
    <col min="6" max="16384" width="33.6640625" style="12"/>
  </cols>
  <sheetData>
    <row r="1" spans="1:17" s="49" customFormat="1" ht="22.2">
      <c r="B1" s="508"/>
      <c r="C1" s="509"/>
      <c r="D1" s="509"/>
      <c r="E1" s="509"/>
    </row>
    <row r="2" spans="1:17" s="49" customFormat="1" ht="19.5" customHeight="1">
      <c r="B2" s="55"/>
      <c r="C2" s="176"/>
      <c r="D2" s="176"/>
      <c r="E2" s="176"/>
    </row>
    <row r="3" spans="1:17" ht="20.25" customHeight="1" thickBot="1">
      <c r="B3" s="177"/>
      <c r="C3" s="178" t="s">
        <v>128</v>
      </c>
      <c r="D3" s="177"/>
      <c r="E3" s="177"/>
      <c r="F3" s="49"/>
      <c r="G3" s="49"/>
      <c r="H3" s="49"/>
      <c r="I3" s="49"/>
      <c r="J3" s="49"/>
    </row>
    <row r="4" spans="1:17" ht="20.25" customHeight="1">
      <c r="B4" s="167"/>
      <c r="C4" s="181" t="s">
        <v>106</v>
      </c>
      <c r="D4" s="169"/>
      <c r="E4" s="169">
        <v>3</v>
      </c>
      <c r="F4" s="49"/>
      <c r="G4" s="49"/>
      <c r="H4" s="49"/>
      <c r="I4" s="49"/>
      <c r="J4" s="49"/>
    </row>
    <row r="5" spans="1:17" s="39" customFormat="1" ht="20.25" customHeight="1">
      <c r="A5" s="12"/>
      <c r="B5" s="167"/>
      <c r="C5" s="181" t="s">
        <v>2</v>
      </c>
      <c r="D5" s="169"/>
      <c r="E5" s="169">
        <f>+E4+1</f>
        <v>4</v>
      </c>
      <c r="F5" s="12"/>
      <c r="G5" s="12"/>
      <c r="H5" s="12"/>
      <c r="I5" s="12"/>
      <c r="J5" s="12"/>
      <c r="K5" s="12"/>
      <c r="L5" s="12"/>
      <c r="M5" s="12"/>
      <c r="N5" s="12"/>
      <c r="O5" s="12"/>
      <c r="P5" s="12"/>
      <c r="Q5" s="12"/>
    </row>
    <row r="6" spans="1:17" s="39" customFormat="1" ht="20.25" customHeight="1">
      <c r="A6" s="12"/>
      <c r="B6" s="167"/>
      <c r="C6" s="181" t="s">
        <v>163</v>
      </c>
      <c r="D6" s="169"/>
      <c r="E6" s="169">
        <f t="shared" ref="E6:E10" si="0">+E5+1</f>
        <v>5</v>
      </c>
      <c r="F6" s="12"/>
      <c r="G6" s="12"/>
      <c r="H6" s="12"/>
      <c r="I6" s="12"/>
      <c r="J6" s="12"/>
      <c r="K6" s="12"/>
      <c r="L6" s="12"/>
      <c r="M6" s="12"/>
      <c r="N6" s="12"/>
      <c r="O6" s="12"/>
      <c r="P6" s="12"/>
      <c r="Q6" s="12"/>
    </row>
    <row r="7" spans="1:17" s="39" customFormat="1" ht="20.25" customHeight="1">
      <c r="A7" s="12"/>
      <c r="B7" s="167"/>
      <c r="C7" s="181" t="s">
        <v>160</v>
      </c>
      <c r="D7" s="169"/>
      <c r="E7" s="169">
        <f t="shared" si="0"/>
        <v>6</v>
      </c>
      <c r="F7" s="12"/>
      <c r="G7" s="12"/>
      <c r="H7" s="12"/>
      <c r="I7" s="12"/>
      <c r="J7" s="12"/>
      <c r="K7" s="12"/>
      <c r="L7" s="12"/>
      <c r="M7" s="12"/>
      <c r="N7" s="12"/>
      <c r="O7" s="12"/>
      <c r="P7" s="12"/>
      <c r="Q7" s="12"/>
    </row>
    <row r="8" spans="1:17" s="39" customFormat="1" ht="20.25" customHeight="1">
      <c r="A8" s="21"/>
      <c r="B8" s="253"/>
      <c r="C8" s="181" t="s">
        <v>44</v>
      </c>
      <c r="D8" s="254"/>
      <c r="E8" s="169">
        <f t="shared" si="0"/>
        <v>7</v>
      </c>
      <c r="F8" s="21"/>
      <c r="G8" s="12"/>
      <c r="H8" s="12"/>
      <c r="I8" s="12"/>
      <c r="J8" s="12"/>
      <c r="K8" s="12"/>
      <c r="L8" s="12"/>
      <c r="M8" s="12"/>
      <c r="N8" s="12"/>
      <c r="O8" s="12"/>
      <c r="P8" s="12"/>
      <c r="Q8" s="12"/>
    </row>
    <row r="9" spans="1:17" s="39" customFormat="1" ht="20.25" customHeight="1">
      <c r="A9" s="12"/>
      <c r="B9" s="167"/>
      <c r="C9" s="179" t="s">
        <v>45</v>
      </c>
      <c r="D9" s="169"/>
      <c r="E9" s="169">
        <f>+E8+1</f>
        <v>8</v>
      </c>
      <c r="F9" s="12"/>
      <c r="G9" s="12"/>
      <c r="H9" s="12"/>
      <c r="I9" s="12"/>
      <c r="J9" s="12"/>
      <c r="K9" s="12"/>
      <c r="L9" s="12"/>
      <c r="M9" s="12"/>
      <c r="N9" s="12"/>
      <c r="O9" s="12"/>
      <c r="P9" s="12"/>
      <c r="Q9" s="12"/>
    </row>
    <row r="10" spans="1:17" s="39" customFormat="1" ht="20.25" customHeight="1">
      <c r="A10" s="12"/>
      <c r="B10" s="167"/>
      <c r="C10" s="181" t="s">
        <v>3</v>
      </c>
      <c r="D10" s="169"/>
      <c r="E10" s="169">
        <f t="shared" si="0"/>
        <v>9</v>
      </c>
      <c r="F10" s="12"/>
      <c r="G10" s="12"/>
      <c r="H10" s="12"/>
      <c r="I10" s="12"/>
      <c r="J10" s="12"/>
      <c r="K10" s="12"/>
      <c r="L10" s="12"/>
      <c r="M10" s="12"/>
      <c r="N10" s="12"/>
      <c r="O10" s="12"/>
      <c r="P10" s="12"/>
      <c r="Q10" s="12"/>
    </row>
    <row r="11" spans="1:17" ht="20.25" customHeight="1">
      <c r="B11" s="167"/>
      <c r="C11" s="179"/>
      <c r="D11" s="168"/>
      <c r="E11" s="168"/>
    </row>
    <row r="12" spans="1:17" ht="20.25" customHeight="1" thickBot="1">
      <c r="B12" s="177"/>
      <c r="C12" s="178" t="s">
        <v>129</v>
      </c>
      <c r="D12" s="177"/>
      <c r="E12" s="177"/>
      <c r="G12" s="90"/>
    </row>
    <row r="13" spans="1:17" ht="20.25" customHeight="1">
      <c r="B13" s="167"/>
      <c r="C13" s="179" t="s">
        <v>107</v>
      </c>
      <c r="D13" s="169"/>
      <c r="E13" s="169">
        <f>+E10+1</f>
        <v>10</v>
      </c>
    </row>
    <row r="14" spans="1:17" ht="20.25" customHeight="1">
      <c r="B14" s="167"/>
      <c r="C14" s="179" t="s">
        <v>108</v>
      </c>
      <c r="D14" s="169"/>
      <c r="E14" s="169">
        <f>+E13+1</f>
        <v>11</v>
      </c>
    </row>
    <row r="15" spans="1:17" ht="20.25" customHeight="1">
      <c r="B15" s="169"/>
      <c r="C15" s="179" t="s">
        <v>109</v>
      </c>
      <c r="D15" s="169"/>
      <c r="E15" s="169">
        <f>+E14+1</f>
        <v>12</v>
      </c>
    </row>
    <row r="16" spans="1:17" ht="20.25" customHeight="1">
      <c r="B16" s="169"/>
      <c r="C16" s="179" t="s">
        <v>110</v>
      </c>
      <c r="D16" s="169"/>
      <c r="E16" s="169">
        <f>+E15+1</f>
        <v>13</v>
      </c>
    </row>
    <row r="17" spans="1:5" ht="20.25" customHeight="1">
      <c r="B17" s="169"/>
      <c r="C17" s="180" t="s">
        <v>127</v>
      </c>
      <c r="D17" s="169"/>
      <c r="E17" s="170" t="str">
        <f>+_xlfn.CONCAT(E16+1," - ",E16+9)</f>
        <v>14 - 22</v>
      </c>
    </row>
    <row r="18" spans="1:5" s="104" customFormat="1" ht="20.25" customHeight="1">
      <c r="A18" s="21"/>
      <c r="B18" s="254"/>
      <c r="C18" s="181" t="s">
        <v>164</v>
      </c>
      <c r="D18" s="254"/>
      <c r="E18" s="254">
        <f>+E16+10</f>
        <v>23</v>
      </c>
    </row>
    <row r="19" spans="1:5" ht="20.25" customHeight="1">
      <c r="B19" s="169"/>
      <c r="C19" s="181" t="s">
        <v>43</v>
      </c>
      <c r="D19" s="169"/>
      <c r="E19" s="169">
        <f>+E18+1</f>
        <v>24</v>
      </c>
    </row>
    <row r="20" spans="1:5" s="49" customFormat="1" ht="24" customHeight="1">
      <c r="B20" s="169"/>
      <c r="C20" s="181" t="s">
        <v>161</v>
      </c>
      <c r="D20" s="169"/>
      <c r="E20" s="169">
        <f>+E19+1</f>
        <v>25</v>
      </c>
    </row>
    <row r="21" spans="1:5" ht="20.25" customHeight="1">
      <c r="B21" s="169"/>
      <c r="C21" s="181" t="s">
        <v>15</v>
      </c>
      <c r="D21" s="169"/>
      <c r="E21" s="169">
        <f>+E20+1</f>
        <v>26</v>
      </c>
    </row>
    <row r="22" spans="1:5" ht="20.25" customHeight="1"/>
    <row r="23" spans="1:5" ht="20.25" customHeight="1"/>
    <row r="31" spans="1:5">
      <c r="C31" s="13"/>
    </row>
  </sheetData>
  <mergeCells count="1">
    <mergeCell ref="B1:E1"/>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0" location="'Group Fees'!A1" display="Group Fees" xr:uid="{60209A3B-8013-4E17-8886-586E038F1BDC}"/>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s>
  <printOptions horizontalCentered="1" verticalCentered="1"/>
  <pageMargins left="0" right="0" top="0" bottom="0" header="0" footer="0"/>
  <pageSetup paperSize="9" orientation="landscape" r:id="rId1"/>
  <headerFooter scaleWithDoc="0" alignWithMargins="0">
    <oddHeader>&amp;C&amp;"UniCredit"&amp;10&amp;K666666UniCredit - Public&amp;1#</oddHeader>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116</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210374</v>
      </c>
      <c r="D11" s="320">
        <v>137382</v>
      </c>
      <c r="E11" s="198">
        <v>0.53130686698402996</v>
      </c>
      <c r="F11" s="198">
        <v>0.53130686698402996</v>
      </c>
      <c r="G11" s="12"/>
      <c r="H11" s="320">
        <v>68409</v>
      </c>
      <c r="I11" s="320">
        <v>68973</v>
      </c>
      <c r="J11" s="320">
        <v>73558</v>
      </c>
      <c r="K11" s="320">
        <v>87637</v>
      </c>
      <c r="L11" s="321">
        <v>99142</v>
      </c>
      <c r="M11" s="329">
        <v>111232</v>
      </c>
    </row>
    <row r="12" spans="1:13" s="13" customFormat="1" ht="16.5" customHeight="1">
      <c r="A12" s="19"/>
      <c r="B12" s="49" t="s">
        <v>130</v>
      </c>
      <c r="C12" s="382">
        <v>67</v>
      </c>
      <c r="D12" s="320">
        <v>0</v>
      </c>
      <c r="E12" s="198" t="s">
        <v>176</v>
      </c>
      <c r="F12" s="198" t="s">
        <v>176</v>
      </c>
      <c r="G12" s="12"/>
      <c r="H12" s="320">
        <v>34</v>
      </c>
      <c r="I12" s="320">
        <v>-34</v>
      </c>
      <c r="J12" s="320">
        <v>521</v>
      </c>
      <c r="K12" s="320">
        <v>81</v>
      </c>
      <c r="L12" s="321">
        <v>0</v>
      </c>
      <c r="M12" s="329">
        <v>67</v>
      </c>
    </row>
    <row r="13" spans="1:13" s="13" customFormat="1" ht="16.5" customHeight="1">
      <c r="A13" s="19"/>
      <c r="B13" s="49" t="s">
        <v>131</v>
      </c>
      <c r="C13" s="382">
        <v>92452</v>
      </c>
      <c r="D13" s="320">
        <v>86276</v>
      </c>
      <c r="E13" s="198">
        <v>7.1584218090778418E-2</v>
      </c>
      <c r="F13" s="198">
        <v>7.1584218090778418E-2</v>
      </c>
      <c r="G13" s="12"/>
      <c r="H13" s="320">
        <v>42049</v>
      </c>
      <c r="I13" s="320">
        <v>44227</v>
      </c>
      <c r="J13" s="320">
        <v>46426</v>
      </c>
      <c r="K13" s="320">
        <v>45995</v>
      </c>
      <c r="L13" s="321">
        <v>45496</v>
      </c>
      <c r="M13" s="329">
        <v>46956</v>
      </c>
    </row>
    <row r="14" spans="1:13" s="13" customFormat="1" ht="16.5" customHeight="1">
      <c r="A14" s="19"/>
      <c r="B14" s="49" t="s">
        <v>132</v>
      </c>
      <c r="C14" s="382">
        <v>14961</v>
      </c>
      <c r="D14" s="320">
        <v>1958</v>
      </c>
      <c r="E14" s="198" t="s">
        <v>176</v>
      </c>
      <c r="F14" s="198" t="s">
        <v>176</v>
      </c>
      <c r="G14" s="12"/>
      <c r="H14" s="320">
        <v>1945</v>
      </c>
      <c r="I14" s="320">
        <v>13</v>
      </c>
      <c r="J14" s="320">
        <v>944</v>
      </c>
      <c r="K14" s="320">
        <v>10527</v>
      </c>
      <c r="L14" s="321">
        <v>7910</v>
      </c>
      <c r="M14" s="329">
        <v>7051</v>
      </c>
    </row>
    <row r="15" spans="1:13" s="13" customFormat="1" ht="16.5" customHeight="1">
      <c r="A15" s="19"/>
      <c r="B15" s="49" t="s">
        <v>133</v>
      </c>
      <c r="C15" s="382">
        <v>-5772</v>
      </c>
      <c r="D15" s="320">
        <v>2012</v>
      </c>
      <c r="E15" s="198" t="s">
        <v>176</v>
      </c>
      <c r="F15" s="198" t="s">
        <v>176</v>
      </c>
      <c r="G15" s="12"/>
      <c r="H15" s="320">
        <v>796</v>
      </c>
      <c r="I15" s="320">
        <v>1216</v>
      </c>
      <c r="J15" s="320">
        <v>347</v>
      </c>
      <c r="K15" s="320">
        <v>2214</v>
      </c>
      <c r="L15" s="321">
        <v>1139</v>
      </c>
      <c r="M15" s="329">
        <v>-6911</v>
      </c>
    </row>
    <row r="16" spans="1:13" s="14" customFormat="1" ht="16.5" customHeight="1">
      <c r="A16" s="126"/>
      <c r="B16" s="182" t="s">
        <v>134</v>
      </c>
      <c r="C16" s="383">
        <v>312082</v>
      </c>
      <c r="D16" s="322">
        <v>227628</v>
      </c>
      <c r="E16" s="479">
        <v>0.37101762524821202</v>
      </c>
      <c r="F16" s="200">
        <v>0.37101762524821202</v>
      </c>
      <c r="G16" s="12"/>
      <c r="H16" s="322">
        <v>113233</v>
      </c>
      <c r="I16" s="322">
        <v>114395</v>
      </c>
      <c r="J16" s="322">
        <v>121796</v>
      </c>
      <c r="K16" s="322">
        <v>146454</v>
      </c>
      <c r="L16" s="323">
        <v>153687</v>
      </c>
      <c r="M16" s="330">
        <v>158395</v>
      </c>
    </row>
    <row r="17" spans="1:13" s="13" customFormat="1" ht="16.5" customHeight="1">
      <c r="A17" s="19"/>
      <c r="B17" s="49" t="s">
        <v>135</v>
      </c>
      <c r="C17" s="382">
        <v>-48485</v>
      </c>
      <c r="D17" s="320">
        <v>-45401</v>
      </c>
      <c r="E17" s="198">
        <v>6.792801920662539E-2</v>
      </c>
      <c r="F17" s="198">
        <v>6.792801920662539E-2</v>
      </c>
      <c r="G17" s="12"/>
      <c r="H17" s="320">
        <v>-22625</v>
      </c>
      <c r="I17" s="320">
        <v>-22776</v>
      </c>
      <c r="J17" s="320">
        <v>-22488</v>
      </c>
      <c r="K17" s="320">
        <v>-25074</v>
      </c>
      <c r="L17" s="321">
        <v>-24156</v>
      </c>
      <c r="M17" s="329">
        <v>-24329</v>
      </c>
    </row>
    <row r="18" spans="1:13" s="13" customFormat="1" ht="16.5" customHeight="1">
      <c r="A18" s="19"/>
      <c r="B18" s="49" t="s">
        <v>136</v>
      </c>
      <c r="C18" s="382">
        <v>-29491</v>
      </c>
      <c r="D18" s="320">
        <v>-26465</v>
      </c>
      <c r="E18" s="198">
        <v>0.11433969393538645</v>
      </c>
      <c r="F18" s="198">
        <v>0.11433969393538645</v>
      </c>
      <c r="G18" s="12"/>
      <c r="H18" s="320">
        <v>-13533</v>
      </c>
      <c r="I18" s="320">
        <v>-12932</v>
      </c>
      <c r="J18" s="320">
        <v>-12257</v>
      </c>
      <c r="K18" s="320">
        <v>-14913</v>
      </c>
      <c r="L18" s="321">
        <v>-15168</v>
      </c>
      <c r="M18" s="329">
        <v>-14323</v>
      </c>
    </row>
    <row r="19" spans="1:13" s="13" customFormat="1" ht="16.5" customHeight="1">
      <c r="A19" s="19"/>
      <c r="B19" s="49" t="s">
        <v>8</v>
      </c>
      <c r="C19" s="382">
        <v>0</v>
      </c>
      <c r="D19" s="320">
        <v>0</v>
      </c>
      <c r="E19" s="198" t="s">
        <v>176</v>
      </c>
      <c r="F19" s="198" t="s">
        <v>176</v>
      </c>
      <c r="G19" s="12"/>
      <c r="H19" s="320">
        <v>0</v>
      </c>
      <c r="I19" s="320">
        <v>0</v>
      </c>
      <c r="J19" s="320">
        <v>0</v>
      </c>
      <c r="K19" s="320">
        <v>0</v>
      </c>
      <c r="L19" s="321">
        <v>0</v>
      </c>
      <c r="M19" s="329">
        <v>0</v>
      </c>
    </row>
    <row r="20" spans="1:13" s="13" customFormat="1" ht="16.5" customHeight="1">
      <c r="A20" s="19"/>
      <c r="B20" s="49" t="s">
        <v>9</v>
      </c>
      <c r="C20" s="382">
        <v>-13560</v>
      </c>
      <c r="D20" s="320">
        <v>-11832</v>
      </c>
      <c r="E20" s="198">
        <v>0.14604462474645041</v>
      </c>
      <c r="F20" s="198">
        <v>0.14604462474645041</v>
      </c>
      <c r="G20" s="12"/>
      <c r="H20" s="320">
        <v>-5765</v>
      </c>
      <c r="I20" s="320">
        <v>-6067</v>
      </c>
      <c r="J20" s="320">
        <v>-6286</v>
      </c>
      <c r="K20" s="320">
        <v>-6737</v>
      </c>
      <c r="L20" s="321">
        <v>-6760</v>
      </c>
      <c r="M20" s="329">
        <v>-6800</v>
      </c>
    </row>
    <row r="21" spans="1:13" s="14" customFormat="1" ht="16.5" customHeight="1">
      <c r="A21" s="126"/>
      <c r="B21" s="50" t="s">
        <v>39</v>
      </c>
      <c r="C21" s="203">
        <v>-91536</v>
      </c>
      <c r="D21" s="324">
        <v>-83698</v>
      </c>
      <c r="E21" s="478">
        <v>9.3646204210375394E-2</v>
      </c>
      <c r="F21" s="98">
        <v>9.3646204210375394E-2</v>
      </c>
      <c r="G21" s="12"/>
      <c r="H21" s="324">
        <v>-41923</v>
      </c>
      <c r="I21" s="324">
        <v>-41775</v>
      </c>
      <c r="J21" s="324">
        <v>-41031</v>
      </c>
      <c r="K21" s="324">
        <v>-46724</v>
      </c>
      <c r="L21" s="325">
        <v>-46084</v>
      </c>
      <c r="M21" s="331">
        <v>-45452</v>
      </c>
    </row>
    <row r="22" spans="1:13" s="14" customFormat="1" ht="16.5" customHeight="1">
      <c r="A22" s="126"/>
      <c r="B22" s="182" t="s">
        <v>137</v>
      </c>
      <c r="C22" s="383">
        <v>220546</v>
      </c>
      <c r="D22" s="322">
        <v>143930</v>
      </c>
      <c r="E22" s="479">
        <v>0.53231431946084906</v>
      </c>
      <c r="F22" s="200">
        <v>0.53231431946084906</v>
      </c>
      <c r="G22" s="12"/>
      <c r="H22" s="322">
        <v>71310</v>
      </c>
      <c r="I22" s="322">
        <v>72620</v>
      </c>
      <c r="J22" s="322">
        <v>80765</v>
      </c>
      <c r="K22" s="322">
        <v>99730</v>
      </c>
      <c r="L22" s="323">
        <v>107603</v>
      </c>
      <c r="M22" s="330">
        <v>112943</v>
      </c>
    </row>
    <row r="23" spans="1:13" s="13" customFormat="1" ht="16.5" customHeight="1">
      <c r="A23" s="19"/>
      <c r="B23" s="51" t="s">
        <v>170</v>
      </c>
      <c r="C23" s="382">
        <v>16720</v>
      </c>
      <c r="D23" s="320">
        <v>-28594</v>
      </c>
      <c r="E23" s="198" t="s">
        <v>176</v>
      </c>
      <c r="F23" s="198" t="s">
        <v>176</v>
      </c>
      <c r="G23" s="12"/>
      <c r="H23" s="320">
        <v>-12394</v>
      </c>
      <c r="I23" s="320">
        <v>-16200</v>
      </c>
      <c r="J23" s="320">
        <v>-8005</v>
      </c>
      <c r="K23" s="320">
        <v>-19156</v>
      </c>
      <c r="L23" s="321">
        <v>12944</v>
      </c>
      <c r="M23" s="329">
        <v>3776</v>
      </c>
    </row>
    <row r="24" spans="1:13" s="14" customFormat="1" ht="16.5" customHeight="1">
      <c r="A24" s="126"/>
      <c r="B24" s="182" t="s">
        <v>173</v>
      </c>
      <c r="C24" s="383">
        <v>237266</v>
      </c>
      <c r="D24" s="322">
        <v>115336</v>
      </c>
      <c r="E24" s="479" t="s">
        <v>176</v>
      </c>
      <c r="F24" s="200" t="s">
        <v>176</v>
      </c>
      <c r="G24" s="12"/>
      <c r="H24" s="322">
        <v>58916</v>
      </c>
      <c r="I24" s="322">
        <v>56420</v>
      </c>
      <c r="J24" s="322">
        <v>72760</v>
      </c>
      <c r="K24" s="322">
        <v>80574</v>
      </c>
      <c r="L24" s="323">
        <v>120547</v>
      </c>
      <c r="M24" s="330">
        <v>116719</v>
      </c>
    </row>
    <row r="25" spans="1:13" s="13" customFormat="1" ht="16.5" customHeight="1">
      <c r="A25" s="19"/>
      <c r="B25" s="49" t="s">
        <v>40</v>
      </c>
      <c r="C25" s="382">
        <v>-15200</v>
      </c>
      <c r="D25" s="320">
        <v>-14289</v>
      </c>
      <c r="E25" s="198">
        <v>6.3755336272657281E-2</v>
      </c>
      <c r="F25" s="198">
        <v>6.3755336272657281E-2</v>
      </c>
      <c r="G25" s="12"/>
      <c r="H25" s="320">
        <v>-14155</v>
      </c>
      <c r="I25" s="320">
        <v>-134</v>
      </c>
      <c r="J25" s="320">
        <v>742</v>
      </c>
      <c r="K25" s="320">
        <v>96</v>
      </c>
      <c r="L25" s="321">
        <v>-20323</v>
      </c>
      <c r="M25" s="329">
        <v>5123</v>
      </c>
    </row>
    <row r="26" spans="1:13" s="13" customFormat="1" ht="16.5" customHeight="1">
      <c r="A26" s="19"/>
      <c r="B26" s="52" t="s">
        <v>41</v>
      </c>
      <c r="C26" s="382">
        <v>-14824</v>
      </c>
      <c r="D26" s="320">
        <v>-13702</v>
      </c>
      <c r="E26" s="198">
        <v>8.1885856079404462E-2</v>
      </c>
      <c r="F26" s="198">
        <v>8.1885856079404462E-2</v>
      </c>
      <c r="G26" s="12"/>
      <c r="H26" s="320">
        <v>-14109</v>
      </c>
      <c r="I26" s="320">
        <v>407</v>
      </c>
      <c r="J26" s="320">
        <v>0</v>
      </c>
      <c r="K26" s="320">
        <v>0</v>
      </c>
      <c r="L26" s="321">
        <v>-20121</v>
      </c>
      <c r="M26" s="329">
        <v>5297</v>
      </c>
    </row>
    <row r="27" spans="1:13" s="13" customFormat="1" ht="16.5" customHeight="1">
      <c r="A27" s="19"/>
      <c r="B27" s="53" t="s">
        <v>95</v>
      </c>
      <c r="C27" s="382">
        <v>-14824</v>
      </c>
      <c r="D27" s="320">
        <v>-13702</v>
      </c>
      <c r="E27" s="198">
        <v>8.1885856079404462E-2</v>
      </c>
      <c r="F27" s="198">
        <v>8.1885856079404462E-2</v>
      </c>
      <c r="G27" s="12"/>
      <c r="H27" s="320">
        <v>-14109</v>
      </c>
      <c r="I27" s="320">
        <v>407</v>
      </c>
      <c r="J27" s="320">
        <v>0</v>
      </c>
      <c r="K27" s="320">
        <v>0</v>
      </c>
      <c r="L27" s="321">
        <v>-17384</v>
      </c>
      <c r="M27" s="329">
        <v>2560</v>
      </c>
    </row>
    <row r="28" spans="1:13" s="13" customFormat="1" ht="16.5" customHeight="1">
      <c r="A28" s="19"/>
      <c r="B28" s="53" t="s">
        <v>96</v>
      </c>
      <c r="C28" s="382">
        <v>0</v>
      </c>
      <c r="D28" s="320">
        <v>0</v>
      </c>
      <c r="E28" s="198" t="s">
        <v>176</v>
      </c>
      <c r="F28" s="198" t="s">
        <v>176</v>
      </c>
      <c r="G28" s="12"/>
      <c r="H28" s="320">
        <v>0</v>
      </c>
      <c r="I28" s="320">
        <v>0</v>
      </c>
      <c r="J28" s="320">
        <v>0</v>
      </c>
      <c r="K28" s="320">
        <v>0</v>
      </c>
      <c r="L28" s="321">
        <v>0</v>
      </c>
      <c r="M28" s="329">
        <v>0</v>
      </c>
    </row>
    <row r="29" spans="1:13" s="13" customFormat="1" ht="16.5" customHeight="1">
      <c r="A29" s="19"/>
      <c r="B29" s="53" t="s">
        <v>97</v>
      </c>
      <c r="C29" s="382">
        <v>0</v>
      </c>
      <c r="D29" s="320">
        <v>0</v>
      </c>
      <c r="E29" s="198" t="s">
        <v>176</v>
      </c>
      <c r="F29" s="198" t="s">
        <v>176</v>
      </c>
      <c r="G29" s="12"/>
      <c r="H29" s="320">
        <v>0</v>
      </c>
      <c r="I29" s="320">
        <v>0</v>
      </c>
      <c r="J29" s="320">
        <v>0</v>
      </c>
      <c r="K29" s="320">
        <v>0</v>
      </c>
      <c r="L29" s="321">
        <v>-2737</v>
      </c>
      <c r="M29" s="329">
        <v>2737</v>
      </c>
    </row>
    <row r="30" spans="1:13" s="13" customFormat="1" ht="16.5" customHeight="1">
      <c r="A30" s="19"/>
      <c r="B30" s="49" t="s">
        <v>10</v>
      </c>
      <c r="C30" s="382">
        <v>-1901</v>
      </c>
      <c r="D30" s="320">
        <v>0</v>
      </c>
      <c r="E30" s="198" t="s">
        <v>176</v>
      </c>
      <c r="F30" s="198" t="s">
        <v>176</v>
      </c>
      <c r="G30" s="12"/>
      <c r="H30" s="320">
        <v>0</v>
      </c>
      <c r="I30" s="320">
        <v>0</v>
      </c>
      <c r="J30" s="320">
        <v>0</v>
      </c>
      <c r="K30" s="320">
        <v>-388</v>
      </c>
      <c r="L30" s="321">
        <v>-990</v>
      </c>
      <c r="M30" s="329">
        <v>-911</v>
      </c>
    </row>
    <row r="31" spans="1:13" s="14" customFormat="1" ht="16.5" customHeight="1">
      <c r="A31" s="19"/>
      <c r="B31" s="49" t="s">
        <v>11</v>
      </c>
      <c r="C31" s="382">
        <v>-59</v>
      </c>
      <c r="D31" s="320">
        <v>8234</v>
      </c>
      <c r="E31" s="198" t="s">
        <v>176</v>
      </c>
      <c r="F31" s="198" t="s">
        <v>176</v>
      </c>
      <c r="G31" s="12"/>
      <c r="H31" s="320">
        <v>7730</v>
      </c>
      <c r="I31" s="320">
        <v>504</v>
      </c>
      <c r="J31" s="320">
        <v>-21</v>
      </c>
      <c r="K31" s="320">
        <v>-1829</v>
      </c>
      <c r="L31" s="321">
        <v>-333</v>
      </c>
      <c r="M31" s="329">
        <v>274</v>
      </c>
    </row>
    <row r="32" spans="1:13" s="135" customFormat="1" ht="16.5" customHeight="1">
      <c r="A32" s="121"/>
      <c r="B32" s="182" t="s">
        <v>138</v>
      </c>
      <c r="C32" s="383">
        <v>220106</v>
      </c>
      <c r="D32" s="322">
        <v>109281</v>
      </c>
      <c r="E32" s="479" t="s">
        <v>176</v>
      </c>
      <c r="F32" s="479" t="s">
        <v>176</v>
      </c>
      <c r="G32" s="12"/>
      <c r="H32" s="322">
        <v>52491</v>
      </c>
      <c r="I32" s="322">
        <v>56790</v>
      </c>
      <c r="J32" s="322">
        <v>73481</v>
      </c>
      <c r="K32" s="322">
        <v>78453</v>
      </c>
      <c r="L32" s="323">
        <v>98901</v>
      </c>
      <c r="M32" s="330">
        <v>121205</v>
      </c>
    </row>
    <row r="33" spans="1:13" ht="16.5" customHeight="1">
      <c r="A33" s="121"/>
      <c r="B33" s="182" t="s">
        <v>141</v>
      </c>
      <c r="C33" s="383">
        <v>196655</v>
      </c>
      <c r="D33" s="322">
        <v>97240</v>
      </c>
      <c r="E33" s="479" t="s">
        <v>176</v>
      </c>
      <c r="F33" s="479" t="s">
        <v>176</v>
      </c>
      <c r="G33" s="12"/>
      <c r="H33" s="322">
        <v>46594</v>
      </c>
      <c r="I33" s="322">
        <v>50646</v>
      </c>
      <c r="J33" s="322">
        <v>65744</v>
      </c>
      <c r="K33" s="322">
        <v>70833</v>
      </c>
      <c r="L33" s="323">
        <v>88309</v>
      </c>
      <c r="M33" s="330">
        <v>108346</v>
      </c>
    </row>
    <row r="34" spans="1:13" ht="16.5" customHeight="1">
      <c r="A34" s="133"/>
      <c r="B34" s="182" t="s">
        <v>199</v>
      </c>
      <c r="C34" s="383">
        <v>192724.55300000001</v>
      </c>
      <c r="D34" s="322">
        <v>93843.455000000002</v>
      </c>
      <c r="E34" s="479" t="s">
        <v>176</v>
      </c>
      <c r="F34" s="479" t="s">
        <v>176</v>
      </c>
      <c r="G34" s="12"/>
      <c r="H34" s="322">
        <v>46594</v>
      </c>
      <c r="I34" s="322">
        <v>47249.455000000002</v>
      </c>
      <c r="J34" s="322">
        <v>64963.815000000002</v>
      </c>
      <c r="K34" s="322">
        <v>67598.280000000013</v>
      </c>
      <c r="L34" s="323">
        <v>88309</v>
      </c>
      <c r="M34" s="330">
        <v>104415.553</v>
      </c>
    </row>
    <row r="35" spans="1:13" ht="16.5" customHeight="1">
      <c r="A35" s="92"/>
      <c r="B35" s="8"/>
      <c r="C35" s="243"/>
      <c r="D35" s="9"/>
      <c r="E35" s="484"/>
      <c r="F35" s="76"/>
      <c r="G35" s="12"/>
      <c r="H35" s="9"/>
      <c r="I35" s="9"/>
      <c r="J35" s="9"/>
      <c r="K35" s="9"/>
      <c r="L35" s="307"/>
      <c r="M35" s="355"/>
    </row>
    <row r="36" spans="1:13" ht="22.8" thickBot="1">
      <c r="A36" s="194"/>
      <c r="B36" s="177" t="s">
        <v>144</v>
      </c>
      <c r="C36" s="208"/>
      <c r="D36" s="244"/>
      <c r="E36" s="485"/>
      <c r="F36" s="177"/>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92"/>
      <c r="B38" s="59" t="s">
        <v>14</v>
      </c>
      <c r="C38" s="210">
        <v>0.293307528149653</v>
      </c>
      <c r="D38" s="99">
        <v>0.36769641696100658</v>
      </c>
      <c r="E38" s="211">
        <v>-7.438888881135358</v>
      </c>
      <c r="F38" s="110"/>
      <c r="G38" s="12"/>
      <c r="H38" s="99">
        <v>0.37023659180627555</v>
      </c>
      <c r="I38" s="99">
        <v>0.36518204466978454</v>
      </c>
      <c r="J38" s="99">
        <v>0.33688298466287891</v>
      </c>
      <c r="K38" s="99">
        <v>0.31903532849905092</v>
      </c>
      <c r="L38" s="285">
        <v>0.29985620124018297</v>
      </c>
      <c r="M38" s="333">
        <v>0.28695350232014899</v>
      </c>
    </row>
    <row r="39" spans="1:13" ht="16.5" customHeight="1">
      <c r="A39" s="92"/>
      <c r="B39" s="59" t="s">
        <v>54</v>
      </c>
      <c r="C39" s="212">
        <v>-40.991543011960879</v>
      </c>
      <c r="D39" s="101">
        <v>82.526510710783171</v>
      </c>
      <c r="E39" s="213">
        <v>-123.51805372274404</v>
      </c>
      <c r="F39" s="111"/>
      <c r="G39" s="12"/>
      <c r="H39" s="101">
        <v>73.175010356103087</v>
      </c>
      <c r="I39" s="101">
        <v>91.469695687521451</v>
      </c>
      <c r="J39" s="101">
        <v>43.202276309319394</v>
      </c>
      <c r="K39" s="101">
        <v>98.673781316215312</v>
      </c>
      <c r="L39" s="286">
        <v>-64.549681630662391</v>
      </c>
      <c r="M39" s="334">
        <v>-18.209762380926431</v>
      </c>
    </row>
    <row r="40" spans="1:13" ht="16.5" customHeight="1">
      <c r="A40" s="92"/>
      <c r="B40" s="59"/>
      <c r="C40" s="210"/>
      <c r="D40" s="99"/>
      <c r="E40" s="213"/>
      <c r="F40" s="111"/>
      <c r="G40" s="12"/>
      <c r="H40" s="101"/>
      <c r="I40" s="101"/>
      <c r="J40" s="101"/>
      <c r="K40" s="101"/>
      <c r="L40" s="286"/>
      <c r="M40" s="334"/>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72">
        <v>8457198</v>
      </c>
      <c r="D43" s="371">
        <v>7202769</v>
      </c>
      <c r="E43" s="478">
        <v>0.17415927124693287</v>
      </c>
      <c r="F43" s="111"/>
      <c r="G43" s="12"/>
      <c r="H43" s="371">
        <v>6964692</v>
      </c>
      <c r="I43" s="371">
        <v>7202769</v>
      </c>
      <c r="J43" s="371">
        <v>7619430</v>
      </c>
      <c r="K43" s="371">
        <v>7910329</v>
      </c>
      <c r="L43" s="374">
        <v>8131168</v>
      </c>
      <c r="M43" s="373">
        <v>8457198</v>
      </c>
    </row>
    <row r="44" spans="1:13" ht="16.5" customHeight="1">
      <c r="A44" s="92"/>
      <c r="B44" s="75" t="s">
        <v>104</v>
      </c>
      <c r="C44" s="372">
        <v>12076657</v>
      </c>
      <c r="D44" s="371">
        <v>10570371</v>
      </c>
      <c r="E44" s="478">
        <v>0.14250076936750844</v>
      </c>
      <c r="F44" s="111"/>
      <c r="G44" s="12"/>
      <c r="H44" s="371">
        <v>10491278</v>
      </c>
      <c r="I44" s="371">
        <v>10570371</v>
      </c>
      <c r="J44" s="371">
        <v>11340946</v>
      </c>
      <c r="K44" s="371">
        <v>11843357</v>
      </c>
      <c r="L44" s="374">
        <v>12104463</v>
      </c>
      <c r="M44" s="373">
        <v>12076657</v>
      </c>
    </row>
    <row r="45" spans="1:13" ht="16.5" customHeight="1">
      <c r="A45" s="92"/>
      <c r="B45" s="59" t="s">
        <v>52</v>
      </c>
      <c r="C45" s="372">
        <v>6806053</v>
      </c>
      <c r="D45" s="371">
        <v>6776804.5</v>
      </c>
      <c r="E45" s="478">
        <v>4.3159722255525779E-3</v>
      </c>
      <c r="F45" s="111"/>
      <c r="G45" s="12"/>
      <c r="H45" s="371">
        <v>6383428</v>
      </c>
      <c r="I45" s="371">
        <v>6776804.5</v>
      </c>
      <c r="J45" s="371">
        <v>6869436.5</v>
      </c>
      <c r="K45" s="371">
        <v>6198680</v>
      </c>
      <c r="L45" s="374">
        <v>6339832</v>
      </c>
      <c r="M45" s="373">
        <v>6806053</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3868.96</v>
      </c>
      <c r="D49" s="97">
        <v>3983.89</v>
      </c>
      <c r="E49" s="478">
        <v>-2.88486880912876E-2</v>
      </c>
      <c r="F49" s="110"/>
      <c r="G49" s="12"/>
      <c r="H49" s="97">
        <v>4032.89</v>
      </c>
      <c r="I49" s="97">
        <v>3983.89</v>
      </c>
      <c r="J49" s="97">
        <v>3976.49</v>
      </c>
      <c r="K49" s="97">
        <v>3985.31</v>
      </c>
      <c r="L49" s="280">
        <v>3960.09</v>
      </c>
      <c r="M49" s="336">
        <v>3868.96</v>
      </c>
    </row>
    <row r="50" spans="1:13">
      <c r="A50" s="92"/>
      <c r="B50" s="75" t="s">
        <v>168</v>
      </c>
      <c r="C50" s="217">
        <v>0.44406192306729975</v>
      </c>
      <c r="D50" s="54">
        <v>0.22383989330357859</v>
      </c>
      <c r="E50" s="211">
        <v>22.022202976372114</v>
      </c>
      <c r="F50" s="112"/>
      <c r="G50" s="12"/>
      <c r="H50" s="54">
        <v>0.23154146163010406</v>
      </c>
      <c r="I50" s="54">
        <v>0.21682698873258077</v>
      </c>
      <c r="J50" s="54">
        <v>0.2902046038714432</v>
      </c>
      <c r="K50" s="54">
        <v>0.31571395324164708</v>
      </c>
      <c r="L50" s="288">
        <v>0.4146906182876835</v>
      </c>
      <c r="M50" s="337">
        <v>0.47207617702699073</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58"/>
    </row>
    <row r="53" spans="1:13">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M53"/>
  <sheetViews>
    <sheetView showGridLines="0" zoomScale="70"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1.4">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115</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62631</v>
      </c>
      <c r="D11" s="320">
        <v>49705</v>
      </c>
      <c r="E11" s="198">
        <v>0.26005432049089627</v>
      </c>
      <c r="F11" s="198">
        <v>0.26005432049089627</v>
      </c>
      <c r="G11" s="12"/>
      <c r="H11" s="320">
        <v>24641</v>
      </c>
      <c r="I11" s="320">
        <v>25064</v>
      </c>
      <c r="J11" s="320">
        <v>26369</v>
      </c>
      <c r="K11" s="320">
        <v>28577</v>
      </c>
      <c r="L11" s="321">
        <v>29947</v>
      </c>
      <c r="M11" s="329">
        <v>32684</v>
      </c>
    </row>
    <row r="12" spans="1:13" s="13" customFormat="1" ht="16.5" customHeight="1">
      <c r="A12" s="19"/>
      <c r="B12" s="49" t="s">
        <v>130</v>
      </c>
      <c r="C12" s="382">
        <v>2</v>
      </c>
      <c r="D12" s="320">
        <v>2</v>
      </c>
      <c r="E12" s="198">
        <v>0</v>
      </c>
      <c r="F12" s="198">
        <v>0</v>
      </c>
      <c r="G12" s="12"/>
      <c r="H12" s="320">
        <v>0</v>
      </c>
      <c r="I12" s="320">
        <v>2</v>
      </c>
      <c r="J12" s="320">
        <v>0</v>
      </c>
      <c r="K12" s="320">
        <v>0</v>
      </c>
      <c r="L12" s="321">
        <v>0</v>
      </c>
      <c r="M12" s="329">
        <v>2</v>
      </c>
    </row>
    <row r="13" spans="1:13" s="13" customFormat="1" ht="16.5" customHeight="1">
      <c r="A13" s="19"/>
      <c r="B13" s="49" t="s">
        <v>131</v>
      </c>
      <c r="C13" s="382">
        <v>32713</v>
      </c>
      <c r="D13" s="320">
        <v>30831</v>
      </c>
      <c r="E13" s="198">
        <v>6.1042457267036498E-2</v>
      </c>
      <c r="F13" s="198">
        <v>6.1042457267036498E-2</v>
      </c>
      <c r="G13" s="12"/>
      <c r="H13" s="320">
        <v>15060</v>
      </c>
      <c r="I13" s="320">
        <v>15771</v>
      </c>
      <c r="J13" s="320">
        <v>16726</v>
      </c>
      <c r="K13" s="320">
        <v>15977</v>
      </c>
      <c r="L13" s="321">
        <v>16241</v>
      </c>
      <c r="M13" s="329">
        <v>16472</v>
      </c>
    </row>
    <row r="14" spans="1:13" s="13" customFormat="1" ht="16.5" customHeight="1">
      <c r="A14" s="19"/>
      <c r="B14" s="49" t="s">
        <v>132</v>
      </c>
      <c r="C14" s="382">
        <v>-624</v>
      </c>
      <c r="D14" s="320">
        <v>1449</v>
      </c>
      <c r="E14" s="198" t="s">
        <v>176</v>
      </c>
      <c r="F14" s="198" t="s">
        <v>176</v>
      </c>
      <c r="G14" s="12"/>
      <c r="H14" s="320">
        <v>735</v>
      </c>
      <c r="I14" s="320">
        <v>714</v>
      </c>
      <c r="J14" s="320">
        <v>797</v>
      </c>
      <c r="K14" s="320">
        <v>822</v>
      </c>
      <c r="L14" s="321">
        <v>652</v>
      </c>
      <c r="M14" s="329">
        <v>-1276</v>
      </c>
    </row>
    <row r="15" spans="1:13" s="13" customFormat="1" ht="16.5" customHeight="1">
      <c r="A15" s="19"/>
      <c r="B15" s="49" t="s">
        <v>133</v>
      </c>
      <c r="C15" s="382">
        <v>3618</v>
      </c>
      <c r="D15" s="320">
        <v>1790</v>
      </c>
      <c r="E15" s="198" t="s">
        <v>176</v>
      </c>
      <c r="F15" s="198" t="s">
        <v>176</v>
      </c>
      <c r="G15" s="12"/>
      <c r="H15" s="320">
        <v>1162</v>
      </c>
      <c r="I15" s="320">
        <v>628</v>
      </c>
      <c r="J15" s="320">
        <v>616</v>
      </c>
      <c r="K15" s="320">
        <v>217</v>
      </c>
      <c r="L15" s="321">
        <v>1161</v>
      </c>
      <c r="M15" s="329">
        <v>2457</v>
      </c>
    </row>
    <row r="16" spans="1:13" s="14" customFormat="1" ht="16.5" customHeight="1">
      <c r="A16" s="126"/>
      <c r="B16" s="182" t="s">
        <v>134</v>
      </c>
      <c r="C16" s="383">
        <v>98340</v>
      </c>
      <c r="D16" s="322">
        <v>83777</v>
      </c>
      <c r="E16" s="479">
        <v>0.17383052627809548</v>
      </c>
      <c r="F16" s="200">
        <v>0.17383052627809548</v>
      </c>
      <c r="G16" s="12"/>
      <c r="H16" s="322">
        <v>41598</v>
      </c>
      <c r="I16" s="322">
        <v>42179</v>
      </c>
      <c r="J16" s="322">
        <v>44508</v>
      </c>
      <c r="K16" s="322">
        <v>45593</v>
      </c>
      <c r="L16" s="323">
        <v>48001</v>
      </c>
      <c r="M16" s="330">
        <v>50339</v>
      </c>
    </row>
    <row r="17" spans="1:13" s="13" customFormat="1" ht="16.5" customHeight="1">
      <c r="A17" s="19"/>
      <c r="B17" s="49" t="s">
        <v>135</v>
      </c>
      <c r="C17" s="382">
        <v>-20641</v>
      </c>
      <c r="D17" s="320">
        <v>-20147</v>
      </c>
      <c r="E17" s="198">
        <v>2.4519779619794457E-2</v>
      </c>
      <c r="F17" s="198">
        <v>2.4519779619794457E-2</v>
      </c>
      <c r="G17" s="12"/>
      <c r="H17" s="320">
        <v>-10128</v>
      </c>
      <c r="I17" s="320">
        <v>-10019</v>
      </c>
      <c r="J17" s="320">
        <v>-10171</v>
      </c>
      <c r="K17" s="320">
        <v>-11216</v>
      </c>
      <c r="L17" s="321">
        <v>-10321</v>
      </c>
      <c r="M17" s="329">
        <v>-10320</v>
      </c>
    </row>
    <row r="18" spans="1:13" s="13" customFormat="1" ht="16.5" customHeight="1">
      <c r="A18" s="19"/>
      <c r="B18" s="49" t="s">
        <v>136</v>
      </c>
      <c r="C18" s="382">
        <v>-15335</v>
      </c>
      <c r="D18" s="320">
        <v>-13845</v>
      </c>
      <c r="E18" s="198">
        <v>0.10762007945106533</v>
      </c>
      <c r="F18" s="198">
        <v>0.10762007945106533</v>
      </c>
      <c r="G18" s="12"/>
      <c r="H18" s="320">
        <v>-6959</v>
      </c>
      <c r="I18" s="320">
        <v>-6886</v>
      </c>
      <c r="J18" s="320">
        <v>-7110</v>
      </c>
      <c r="K18" s="320">
        <v>-7389</v>
      </c>
      <c r="L18" s="321">
        <v>-7679</v>
      </c>
      <c r="M18" s="329">
        <v>-7656</v>
      </c>
    </row>
    <row r="19" spans="1:13" s="13" customFormat="1" ht="16.5" customHeight="1">
      <c r="A19" s="19"/>
      <c r="B19" s="49" t="s">
        <v>8</v>
      </c>
      <c r="C19" s="382">
        <v>0</v>
      </c>
      <c r="D19" s="320">
        <v>0</v>
      </c>
      <c r="E19" s="198" t="s">
        <v>176</v>
      </c>
      <c r="F19" s="198" t="s">
        <v>176</v>
      </c>
      <c r="G19" s="12"/>
      <c r="H19" s="320">
        <v>0</v>
      </c>
      <c r="I19" s="320">
        <v>0</v>
      </c>
      <c r="J19" s="320">
        <v>0</v>
      </c>
      <c r="K19" s="320">
        <v>0</v>
      </c>
      <c r="L19" s="321">
        <v>0</v>
      </c>
      <c r="M19" s="329">
        <v>0</v>
      </c>
    </row>
    <row r="20" spans="1:13" s="13" customFormat="1" ht="16.5" customHeight="1">
      <c r="A20" s="19"/>
      <c r="B20" s="49" t="s">
        <v>9</v>
      </c>
      <c r="C20" s="382">
        <v>-5193</v>
      </c>
      <c r="D20" s="320">
        <v>-4919</v>
      </c>
      <c r="E20" s="198">
        <v>5.570237853222193E-2</v>
      </c>
      <c r="F20" s="198">
        <v>5.570237853222193E-2</v>
      </c>
      <c r="G20" s="12"/>
      <c r="H20" s="320">
        <v>-2457</v>
      </c>
      <c r="I20" s="320">
        <v>-2462</v>
      </c>
      <c r="J20" s="320">
        <v>-2497</v>
      </c>
      <c r="K20" s="320">
        <v>-2544</v>
      </c>
      <c r="L20" s="321">
        <v>-2596</v>
      </c>
      <c r="M20" s="329">
        <v>-2597</v>
      </c>
    </row>
    <row r="21" spans="1:13" s="14" customFormat="1" ht="16.5" customHeight="1">
      <c r="A21" s="126"/>
      <c r="B21" s="50" t="s">
        <v>39</v>
      </c>
      <c r="C21" s="203">
        <v>-41169</v>
      </c>
      <c r="D21" s="324">
        <v>-38911</v>
      </c>
      <c r="E21" s="478">
        <v>5.8029863020739647E-2</v>
      </c>
      <c r="F21" s="98">
        <v>5.8029863020739647E-2</v>
      </c>
      <c r="G21" s="12"/>
      <c r="H21" s="324">
        <v>-19544</v>
      </c>
      <c r="I21" s="324">
        <v>-19367</v>
      </c>
      <c r="J21" s="324">
        <v>-19778</v>
      </c>
      <c r="K21" s="324">
        <v>-21149</v>
      </c>
      <c r="L21" s="325">
        <v>-20596</v>
      </c>
      <c r="M21" s="331">
        <v>-20573</v>
      </c>
    </row>
    <row r="22" spans="1:13" s="14" customFormat="1" ht="16.5" customHeight="1">
      <c r="A22" s="126"/>
      <c r="B22" s="182" t="s">
        <v>137</v>
      </c>
      <c r="C22" s="383">
        <v>57171</v>
      </c>
      <c r="D22" s="322">
        <v>44866</v>
      </c>
      <c r="E22" s="479">
        <v>0.27426113315205281</v>
      </c>
      <c r="F22" s="200">
        <v>0.27426113315205281</v>
      </c>
      <c r="G22" s="12"/>
      <c r="H22" s="322">
        <v>22054</v>
      </c>
      <c r="I22" s="322">
        <v>22812</v>
      </c>
      <c r="J22" s="322">
        <v>24730</v>
      </c>
      <c r="K22" s="322">
        <v>24444</v>
      </c>
      <c r="L22" s="323">
        <v>27405</v>
      </c>
      <c r="M22" s="330">
        <v>29766</v>
      </c>
    </row>
    <row r="23" spans="1:13" s="13" customFormat="1" ht="16.5" customHeight="1">
      <c r="A23" s="19"/>
      <c r="B23" s="51" t="s">
        <v>170</v>
      </c>
      <c r="C23" s="382">
        <v>-2971</v>
      </c>
      <c r="D23" s="320">
        <v>-4411</v>
      </c>
      <c r="E23" s="198">
        <v>-0.3264565858082068</v>
      </c>
      <c r="F23" s="198">
        <v>-0.3264565858082068</v>
      </c>
      <c r="G23" s="12"/>
      <c r="H23" s="320">
        <v>-1991</v>
      </c>
      <c r="I23" s="320">
        <v>-2420</v>
      </c>
      <c r="J23" s="320">
        <v>-1417</v>
      </c>
      <c r="K23" s="320">
        <v>-3343</v>
      </c>
      <c r="L23" s="321">
        <v>-512</v>
      </c>
      <c r="M23" s="329">
        <v>-2459</v>
      </c>
    </row>
    <row r="24" spans="1:13" s="14" customFormat="1" ht="16.5" customHeight="1">
      <c r="A24" s="126"/>
      <c r="B24" s="182" t="s">
        <v>173</v>
      </c>
      <c r="C24" s="383">
        <v>54200</v>
      </c>
      <c r="D24" s="322">
        <v>40455</v>
      </c>
      <c r="E24" s="479">
        <v>0.33976022741317524</v>
      </c>
      <c r="F24" s="200">
        <v>0.33976022741317524</v>
      </c>
      <c r="G24" s="12"/>
      <c r="H24" s="322">
        <v>20063</v>
      </c>
      <c r="I24" s="322">
        <v>20392</v>
      </c>
      <c r="J24" s="322">
        <v>23313</v>
      </c>
      <c r="K24" s="322">
        <v>21101</v>
      </c>
      <c r="L24" s="323">
        <v>26893</v>
      </c>
      <c r="M24" s="330">
        <v>27307</v>
      </c>
    </row>
    <row r="25" spans="1:13" s="13" customFormat="1" ht="16.5" customHeight="1">
      <c r="A25" s="19"/>
      <c r="B25" s="49" t="s">
        <v>40</v>
      </c>
      <c r="C25" s="382">
        <v>-4008</v>
      </c>
      <c r="D25" s="320">
        <v>-4247</v>
      </c>
      <c r="E25" s="198">
        <v>-5.6275017659524362E-2</v>
      </c>
      <c r="F25" s="198">
        <v>-5.6275017659524362E-2</v>
      </c>
      <c r="G25" s="12"/>
      <c r="H25" s="320">
        <v>-2112</v>
      </c>
      <c r="I25" s="320">
        <v>-2135</v>
      </c>
      <c r="J25" s="320">
        <v>-1909</v>
      </c>
      <c r="K25" s="320">
        <v>-2324</v>
      </c>
      <c r="L25" s="321">
        <v>-1954</v>
      </c>
      <c r="M25" s="329">
        <v>-2054</v>
      </c>
    </row>
    <row r="26" spans="1:13" s="13" customFormat="1" ht="16.5" customHeight="1">
      <c r="A26" s="19"/>
      <c r="B26" s="52" t="s">
        <v>41</v>
      </c>
      <c r="C26" s="382">
        <v>-4052</v>
      </c>
      <c r="D26" s="320">
        <v>-3994</v>
      </c>
      <c r="E26" s="198">
        <v>1.4521782674010941E-2</v>
      </c>
      <c r="F26" s="198">
        <v>1.4521782674010941E-2</v>
      </c>
      <c r="G26" s="12"/>
      <c r="H26" s="320">
        <v>-1982</v>
      </c>
      <c r="I26" s="320">
        <v>-2012</v>
      </c>
      <c r="J26" s="320">
        <v>-1950</v>
      </c>
      <c r="K26" s="320">
        <v>-1962</v>
      </c>
      <c r="L26" s="321">
        <v>-1995</v>
      </c>
      <c r="M26" s="329">
        <v>-2057</v>
      </c>
    </row>
    <row r="27" spans="1:13" s="13" customFormat="1" ht="16.5" customHeight="1">
      <c r="A27" s="19"/>
      <c r="B27" s="53" t="s">
        <v>95</v>
      </c>
      <c r="C27" s="382">
        <v>-4052</v>
      </c>
      <c r="D27" s="320">
        <v>-3994</v>
      </c>
      <c r="E27" s="198">
        <v>1.4521782674010941E-2</v>
      </c>
      <c r="F27" s="198">
        <v>1.4521782674010941E-2</v>
      </c>
      <c r="G27" s="12"/>
      <c r="H27" s="320">
        <v>-1982</v>
      </c>
      <c r="I27" s="320">
        <v>-2012</v>
      </c>
      <c r="J27" s="320">
        <v>-1950</v>
      </c>
      <c r="K27" s="320">
        <v>-1962</v>
      </c>
      <c r="L27" s="321">
        <v>-1995</v>
      </c>
      <c r="M27" s="329">
        <v>-2057</v>
      </c>
    </row>
    <row r="28" spans="1:13" s="13" customFormat="1" ht="16.5" customHeight="1">
      <c r="A28" s="19"/>
      <c r="B28" s="53" t="s">
        <v>96</v>
      </c>
      <c r="C28" s="382">
        <v>0</v>
      </c>
      <c r="D28" s="320">
        <v>0</v>
      </c>
      <c r="E28" s="198" t="s">
        <v>176</v>
      </c>
      <c r="F28" s="198" t="s">
        <v>176</v>
      </c>
      <c r="G28" s="12"/>
      <c r="H28" s="320">
        <v>0</v>
      </c>
      <c r="I28" s="320">
        <v>0</v>
      </c>
      <c r="J28" s="320">
        <v>0</v>
      </c>
      <c r="K28" s="320">
        <v>0</v>
      </c>
      <c r="L28" s="321">
        <v>0</v>
      </c>
      <c r="M28" s="329">
        <v>0</v>
      </c>
    </row>
    <row r="29" spans="1:13" s="13" customFormat="1" ht="16.5" customHeight="1">
      <c r="A29" s="19"/>
      <c r="B29" s="53" t="s">
        <v>97</v>
      </c>
      <c r="C29" s="382">
        <v>0</v>
      </c>
      <c r="D29" s="320">
        <v>0</v>
      </c>
      <c r="E29" s="198" t="s">
        <v>176</v>
      </c>
      <c r="F29" s="198" t="s">
        <v>176</v>
      </c>
      <c r="G29" s="12"/>
      <c r="H29" s="320">
        <v>0</v>
      </c>
      <c r="I29" s="320">
        <v>0</v>
      </c>
      <c r="J29" s="320">
        <v>0</v>
      </c>
      <c r="K29" s="320">
        <v>0</v>
      </c>
      <c r="L29" s="321">
        <v>0</v>
      </c>
      <c r="M29" s="329">
        <v>0</v>
      </c>
    </row>
    <row r="30" spans="1:13" s="13" customFormat="1" ht="16.5" customHeight="1">
      <c r="A30" s="19"/>
      <c r="B30" s="49" t="s">
        <v>10</v>
      </c>
      <c r="C30" s="382">
        <v>0</v>
      </c>
      <c r="D30" s="320">
        <v>0</v>
      </c>
      <c r="E30" s="198" t="s">
        <v>176</v>
      </c>
      <c r="F30" s="198" t="s">
        <v>176</v>
      </c>
      <c r="G30" s="12"/>
      <c r="H30" s="320">
        <v>0</v>
      </c>
      <c r="I30" s="320">
        <v>0</v>
      </c>
      <c r="J30" s="320">
        <v>0</v>
      </c>
      <c r="K30" s="320">
        <v>0</v>
      </c>
      <c r="L30" s="321">
        <v>0</v>
      </c>
      <c r="M30" s="329">
        <v>0</v>
      </c>
    </row>
    <row r="31" spans="1:13" s="14" customFormat="1" ht="16.5" customHeight="1">
      <c r="A31" s="19"/>
      <c r="B31" s="49" t="s">
        <v>11</v>
      </c>
      <c r="C31" s="382">
        <v>1178</v>
      </c>
      <c r="D31" s="320">
        <v>1211</v>
      </c>
      <c r="E31" s="198">
        <v>-2.725020644095788E-2</v>
      </c>
      <c r="F31" s="198">
        <v>-2.725020644095788E-2</v>
      </c>
      <c r="G31" s="12"/>
      <c r="H31" s="320">
        <v>1110</v>
      </c>
      <c r="I31" s="320">
        <v>101</v>
      </c>
      <c r="J31" s="320">
        <v>321</v>
      </c>
      <c r="K31" s="320">
        <v>432</v>
      </c>
      <c r="L31" s="321">
        <v>324</v>
      </c>
      <c r="M31" s="329">
        <v>854</v>
      </c>
    </row>
    <row r="32" spans="1:13" s="135" customFormat="1" ht="16.5" customHeight="1">
      <c r="A32" s="121"/>
      <c r="B32" s="182" t="s">
        <v>138</v>
      </c>
      <c r="C32" s="383">
        <v>51370</v>
      </c>
      <c r="D32" s="322">
        <v>37419</v>
      </c>
      <c r="E32" s="479">
        <v>0.37283198375157012</v>
      </c>
      <c r="F32" s="479">
        <v>0.37283198375157012</v>
      </c>
      <c r="G32" s="12"/>
      <c r="H32" s="322">
        <v>19061</v>
      </c>
      <c r="I32" s="322">
        <v>18358</v>
      </c>
      <c r="J32" s="322">
        <v>21725</v>
      </c>
      <c r="K32" s="322">
        <v>19209</v>
      </c>
      <c r="L32" s="323">
        <v>25263</v>
      </c>
      <c r="M32" s="330">
        <v>26107</v>
      </c>
    </row>
    <row r="33" spans="1:13" ht="16.5" customHeight="1">
      <c r="A33" s="121"/>
      <c r="B33" s="182" t="s">
        <v>141</v>
      </c>
      <c r="C33" s="383">
        <v>43729</v>
      </c>
      <c r="D33" s="322">
        <v>29225</v>
      </c>
      <c r="E33" s="479">
        <v>0.4962874251497007</v>
      </c>
      <c r="F33" s="479">
        <v>0.4962874251497007</v>
      </c>
      <c r="G33" s="12"/>
      <c r="H33" s="322">
        <v>14841</v>
      </c>
      <c r="I33" s="322">
        <v>14384</v>
      </c>
      <c r="J33" s="322">
        <v>21536</v>
      </c>
      <c r="K33" s="322">
        <v>16771</v>
      </c>
      <c r="L33" s="323">
        <v>21502</v>
      </c>
      <c r="M33" s="330">
        <v>22227</v>
      </c>
    </row>
    <row r="34" spans="1:13" ht="16.5" customHeight="1">
      <c r="A34" s="133"/>
      <c r="B34" s="182" t="s">
        <v>199</v>
      </c>
      <c r="C34" s="383">
        <v>42469.746999999996</v>
      </c>
      <c r="D34" s="322">
        <v>28127.424999999999</v>
      </c>
      <c r="E34" s="479">
        <v>0.50990526150189708</v>
      </c>
      <c r="F34" s="479">
        <v>0.50990526150189708</v>
      </c>
      <c r="G34" s="12"/>
      <c r="H34" s="322">
        <v>14841</v>
      </c>
      <c r="I34" s="322">
        <v>13286.424999999999</v>
      </c>
      <c r="J34" s="322">
        <v>21226.613000000001</v>
      </c>
      <c r="K34" s="322">
        <v>15777.83</v>
      </c>
      <c r="L34" s="323">
        <v>21502</v>
      </c>
      <c r="M34" s="330">
        <v>20967.746999999999</v>
      </c>
    </row>
    <row r="35" spans="1:13" ht="16.5" customHeight="1">
      <c r="A35" s="92"/>
      <c r="B35" s="8"/>
      <c r="C35" s="243"/>
      <c r="D35" s="9"/>
      <c r="E35" s="484"/>
      <c r="F35" s="76"/>
      <c r="G35" s="12"/>
      <c r="H35" s="9"/>
      <c r="I35" s="9"/>
      <c r="J35" s="9"/>
      <c r="K35" s="9"/>
      <c r="L35" s="307"/>
      <c r="M35" s="355"/>
    </row>
    <row r="36" spans="1:13" ht="22.8" thickBot="1">
      <c r="A36" s="194"/>
      <c r="B36" s="177" t="s">
        <v>144</v>
      </c>
      <c r="C36" s="208"/>
      <c r="D36" s="244"/>
      <c r="E36" s="485"/>
      <c r="F36" s="177"/>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92"/>
      <c r="B38" s="59" t="s">
        <v>14</v>
      </c>
      <c r="C38" s="210">
        <v>0.41863941427699819</v>
      </c>
      <c r="D38" s="99">
        <v>0.46445921911741889</v>
      </c>
      <c r="E38" s="211">
        <v>-4.5819804840420701</v>
      </c>
      <c r="F38" s="110"/>
      <c r="G38" s="12"/>
      <c r="H38" s="99">
        <v>0.46983028030193758</v>
      </c>
      <c r="I38" s="99">
        <v>0.4591621422983001</v>
      </c>
      <c r="J38" s="99">
        <v>0.44436955154129593</v>
      </c>
      <c r="K38" s="99">
        <v>0.46386506700590002</v>
      </c>
      <c r="L38" s="285">
        <v>0.42907439428345245</v>
      </c>
      <c r="M38" s="333">
        <v>0.40868908798347203</v>
      </c>
    </row>
    <row r="39" spans="1:13" ht="16.5" customHeight="1">
      <c r="A39" s="92"/>
      <c r="B39" s="59" t="s">
        <v>54</v>
      </c>
      <c r="C39" s="212">
        <v>26.866481791933747</v>
      </c>
      <c r="D39" s="101">
        <v>39.650663363193807</v>
      </c>
      <c r="E39" s="213">
        <v>-12.78418157126006</v>
      </c>
      <c r="F39" s="111"/>
      <c r="G39" s="12"/>
      <c r="H39" s="101">
        <v>36.186668502354017</v>
      </c>
      <c r="I39" s="101">
        <v>43.040356559119125</v>
      </c>
      <c r="J39" s="101">
        <v>25.208101371435458</v>
      </c>
      <c r="K39" s="101">
        <v>60.471175007116848</v>
      </c>
      <c r="L39" s="286">
        <v>9.296354902873972</v>
      </c>
      <c r="M39" s="334">
        <v>44.299491767370014</v>
      </c>
    </row>
    <row r="40" spans="1:13" ht="16.5" customHeight="1">
      <c r="A40" s="92"/>
      <c r="B40" s="59"/>
      <c r="C40" s="210"/>
      <c r="D40" s="99"/>
      <c r="E40" s="213"/>
      <c r="F40" s="111"/>
      <c r="G40" s="12"/>
      <c r="H40" s="101"/>
      <c r="I40" s="101"/>
      <c r="J40" s="101"/>
      <c r="K40" s="101"/>
      <c r="L40" s="286"/>
      <c r="M40" s="334"/>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72">
        <v>2235138</v>
      </c>
      <c r="D43" s="371">
        <v>2274847</v>
      </c>
      <c r="E43" s="478">
        <v>-1.7455679436902738E-2</v>
      </c>
      <c r="F43" s="111"/>
      <c r="G43" s="12"/>
      <c r="H43" s="371">
        <v>2223257</v>
      </c>
      <c r="I43" s="371">
        <v>2274847</v>
      </c>
      <c r="J43" s="371">
        <v>2222120</v>
      </c>
      <c r="K43" s="371">
        <v>2200483</v>
      </c>
      <c r="L43" s="374">
        <v>2205545</v>
      </c>
      <c r="M43" s="373">
        <v>2235138</v>
      </c>
    </row>
    <row r="44" spans="1:13" ht="16.5" customHeight="1">
      <c r="A44" s="92"/>
      <c r="B44" s="75" t="s">
        <v>104</v>
      </c>
      <c r="C44" s="372">
        <v>3405953</v>
      </c>
      <c r="D44" s="371">
        <v>3302317</v>
      </c>
      <c r="E44" s="478">
        <v>3.1382813945481258E-2</v>
      </c>
      <c r="F44" s="111"/>
      <c r="G44" s="12"/>
      <c r="H44" s="371">
        <v>3237824</v>
      </c>
      <c r="I44" s="371">
        <v>3302317</v>
      </c>
      <c r="J44" s="371">
        <v>3279081</v>
      </c>
      <c r="K44" s="371">
        <v>3364146</v>
      </c>
      <c r="L44" s="374">
        <v>3361314</v>
      </c>
      <c r="M44" s="373">
        <v>3405953</v>
      </c>
    </row>
    <row r="45" spans="1:13" ht="16.5" customHeight="1">
      <c r="A45" s="92"/>
      <c r="B45" s="59" t="s">
        <v>52</v>
      </c>
      <c r="C45" s="372">
        <v>2071100</v>
      </c>
      <c r="D45" s="371">
        <v>2118225.5</v>
      </c>
      <c r="E45" s="478">
        <v>-2.2247631331036244E-2</v>
      </c>
      <c r="F45" s="111"/>
      <c r="G45" s="12"/>
      <c r="H45" s="371">
        <v>2266235</v>
      </c>
      <c r="I45" s="371">
        <v>2118225.5</v>
      </c>
      <c r="J45" s="371">
        <v>2104121</v>
      </c>
      <c r="K45" s="371">
        <v>2081434.5</v>
      </c>
      <c r="L45" s="374">
        <v>2066794</v>
      </c>
      <c r="M45" s="373">
        <v>2071100</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1503.46</v>
      </c>
      <c r="D49" s="97">
        <v>1556.01</v>
      </c>
      <c r="E49" s="478">
        <v>-3.3772276527785805E-2</v>
      </c>
      <c r="F49" s="110"/>
      <c r="G49" s="12"/>
      <c r="H49" s="97">
        <v>1565.8</v>
      </c>
      <c r="I49" s="97">
        <v>1556.01</v>
      </c>
      <c r="J49" s="97">
        <v>1527.99</v>
      </c>
      <c r="K49" s="97">
        <v>1533.75</v>
      </c>
      <c r="L49" s="280">
        <v>1523.72</v>
      </c>
      <c r="M49" s="336">
        <v>1503.46</v>
      </c>
    </row>
    <row r="50" spans="1:13" ht="11.4">
      <c r="A50" s="92"/>
      <c r="B50" s="75" t="s">
        <v>168</v>
      </c>
      <c r="C50" s="217">
        <v>0.30748068828551994</v>
      </c>
      <c r="D50" s="54">
        <v>0.20995093272868959</v>
      </c>
      <c r="E50" s="211">
        <v>9.7529755556830349</v>
      </c>
      <c r="F50" s="112"/>
      <c r="G50" s="12"/>
      <c r="H50" s="54">
        <v>0.22084670803788187</v>
      </c>
      <c r="I50" s="54">
        <v>0.19906556297306538</v>
      </c>
      <c r="J50" s="54">
        <v>0.29262015092588595</v>
      </c>
      <c r="K50" s="54">
        <v>0.22214557802130538</v>
      </c>
      <c r="L50" s="288">
        <v>0.312639822683556</v>
      </c>
      <c r="M50" s="337">
        <v>0.30230831652394702</v>
      </c>
    </row>
    <row r="51" spans="1:13" s="440" customFormat="1" ht="33.75" customHeight="1">
      <c r="A51" s="441"/>
      <c r="B51" s="510" t="s">
        <v>201</v>
      </c>
      <c r="C51" s="521"/>
      <c r="D51" s="521"/>
      <c r="E51" s="521"/>
      <c r="F51" s="521"/>
      <c r="G51" s="521"/>
      <c r="H51" s="521"/>
      <c r="I51" s="521"/>
      <c r="J51" s="521"/>
      <c r="K51" s="521"/>
      <c r="L51" s="521"/>
      <c r="M51" s="442"/>
    </row>
    <row r="52" spans="1:13" ht="16.5" customHeight="1">
      <c r="A52" s="12" t="s">
        <v>88</v>
      </c>
      <c r="B52" s="522" t="s">
        <v>203</v>
      </c>
      <c r="C52" s="522"/>
      <c r="D52" s="522"/>
      <c r="E52" s="522"/>
      <c r="F52" s="522"/>
      <c r="G52" s="522"/>
      <c r="H52" s="522"/>
      <c r="I52" s="522"/>
      <c r="J52" s="522"/>
      <c r="K52" s="522"/>
      <c r="L52" s="522"/>
      <c r="M52" s="58"/>
    </row>
    <row r="53" spans="1:13" ht="11.4">
      <c r="C53" s="58"/>
      <c r="D53" s="58"/>
      <c r="G53" s="124"/>
      <c r="I53" s="58"/>
      <c r="J53" s="58"/>
      <c r="K53" s="58"/>
      <c r="L53" s="58"/>
      <c r="M53" s="58"/>
    </row>
  </sheetData>
  <mergeCells count="2">
    <mergeCell ref="B51:L51"/>
    <mergeCell ref="B52:L52"/>
  </mergeCells>
  <phoneticPr fontId="5" type="noConversion"/>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M53"/>
  <sheetViews>
    <sheetView showGridLines="0" view="pageLayout" topLeftCell="F1" zoomScaleNormal="70" zoomScaleSheetLayoutView="50" workbookViewId="0">
      <selection activeCell="U10" sqref="U10"/>
    </sheetView>
  </sheetViews>
  <sheetFormatPr defaultColWidth="9.109375" defaultRowHeight="11.4"/>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B3" s="15"/>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114</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29">
        <v>95459</v>
      </c>
      <c r="D11" s="320">
        <v>59406</v>
      </c>
      <c r="E11" s="198">
        <v>0.60689155977510678</v>
      </c>
      <c r="F11" s="198">
        <v>0.60370602271243068</v>
      </c>
      <c r="G11" s="12"/>
      <c r="H11" s="320">
        <v>28894</v>
      </c>
      <c r="I11" s="320">
        <v>30512</v>
      </c>
      <c r="J11" s="320">
        <v>33776</v>
      </c>
      <c r="K11" s="320">
        <v>40125</v>
      </c>
      <c r="L11" s="321">
        <v>44271</v>
      </c>
      <c r="M11" s="329">
        <v>51188</v>
      </c>
    </row>
    <row r="12" spans="1:13" s="13" customFormat="1" ht="16.5" customHeight="1">
      <c r="A12" s="19"/>
      <c r="B12" s="49" t="s">
        <v>130</v>
      </c>
      <c r="C12" s="329">
        <v>0</v>
      </c>
      <c r="D12" s="320">
        <v>0</v>
      </c>
      <c r="E12" s="198" t="s">
        <v>176</v>
      </c>
      <c r="F12" s="198" t="s">
        <v>176</v>
      </c>
      <c r="G12" s="12"/>
      <c r="H12" s="320">
        <v>0</v>
      </c>
      <c r="I12" s="320">
        <v>0</v>
      </c>
      <c r="J12" s="320">
        <v>0</v>
      </c>
      <c r="K12" s="320">
        <v>0</v>
      </c>
      <c r="L12" s="321">
        <v>0</v>
      </c>
      <c r="M12" s="329">
        <v>0</v>
      </c>
    </row>
    <row r="13" spans="1:13" s="13" customFormat="1" ht="16.5" customHeight="1">
      <c r="A13" s="19"/>
      <c r="B13" s="49" t="s">
        <v>131</v>
      </c>
      <c r="C13" s="329">
        <v>31059</v>
      </c>
      <c r="D13" s="320">
        <v>28801</v>
      </c>
      <c r="E13" s="198">
        <v>7.8400055553626613E-2</v>
      </c>
      <c r="F13" s="198">
        <v>7.6262211731677576E-2</v>
      </c>
      <c r="G13" s="12"/>
      <c r="H13" s="320">
        <v>14399</v>
      </c>
      <c r="I13" s="320">
        <v>14402</v>
      </c>
      <c r="J13" s="320">
        <v>15595</v>
      </c>
      <c r="K13" s="320">
        <v>15503</v>
      </c>
      <c r="L13" s="321">
        <v>15258</v>
      </c>
      <c r="M13" s="329">
        <v>15801</v>
      </c>
    </row>
    <row r="14" spans="1:13" s="13" customFormat="1" ht="16.5" customHeight="1">
      <c r="A14" s="19"/>
      <c r="B14" s="49" t="s">
        <v>132</v>
      </c>
      <c r="C14" s="329">
        <v>2762</v>
      </c>
      <c r="D14" s="320">
        <v>2552</v>
      </c>
      <c r="E14" s="198">
        <v>8.2288401253918453E-2</v>
      </c>
      <c r="F14" s="198">
        <v>8.0142849089299917E-2</v>
      </c>
      <c r="G14" s="12"/>
      <c r="H14" s="320">
        <v>1029</v>
      </c>
      <c r="I14" s="320">
        <v>1523</v>
      </c>
      <c r="J14" s="320">
        <v>1113</v>
      </c>
      <c r="K14" s="320">
        <v>1615</v>
      </c>
      <c r="L14" s="321">
        <v>1827</v>
      </c>
      <c r="M14" s="329">
        <v>935</v>
      </c>
    </row>
    <row r="15" spans="1:13" s="13" customFormat="1" ht="16.5" customHeight="1">
      <c r="A15" s="19"/>
      <c r="B15" s="49" t="s">
        <v>133</v>
      </c>
      <c r="C15" s="329">
        <v>-195</v>
      </c>
      <c r="D15" s="320">
        <v>-134</v>
      </c>
      <c r="E15" s="198">
        <v>0.45522388059701502</v>
      </c>
      <c r="F15" s="198">
        <v>0.45238234732271931</v>
      </c>
      <c r="G15" s="12"/>
      <c r="H15" s="320">
        <v>-54</v>
      </c>
      <c r="I15" s="320">
        <v>-80</v>
      </c>
      <c r="J15" s="320">
        <v>-295</v>
      </c>
      <c r="K15" s="320">
        <v>-138</v>
      </c>
      <c r="L15" s="321">
        <v>-125</v>
      </c>
      <c r="M15" s="329">
        <v>-70</v>
      </c>
    </row>
    <row r="16" spans="1:13" s="14" customFormat="1" ht="16.5" customHeight="1">
      <c r="A16" s="126"/>
      <c r="B16" s="182" t="s">
        <v>134</v>
      </c>
      <c r="C16" s="330">
        <v>129085</v>
      </c>
      <c r="D16" s="322">
        <v>90625</v>
      </c>
      <c r="E16" s="479">
        <v>0.42438620689655182</v>
      </c>
      <c r="F16" s="200">
        <v>0.42156240914280296</v>
      </c>
      <c r="G16" s="12"/>
      <c r="H16" s="322">
        <v>44268</v>
      </c>
      <c r="I16" s="322">
        <v>46357</v>
      </c>
      <c r="J16" s="322">
        <v>50189</v>
      </c>
      <c r="K16" s="322">
        <v>57105</v>
      </c>
      <c r="L16" s="323">
        <v>61231</v>
      </c>
      <c r="M16" s="330">
        <v>67854</v>
      </c>
    </row>
    <row r="17" spans="1:13" s="13" customFormat="1" ht="16.5" customHeight="1">
      <c r="A17" s="19"/>
      <c r="B17" s="49" t="s">
        <v>135</v>
      </c>
      <c r="C17" s="329">
        <v>-20128</v>
      </c>
      <c r="D17" s="320">
        <v>-17652</v>
      </c>
      <c r="E17" s="198">
        <v>0.14026739179696346</v>
      </c>
      <c r="F17" s="198">
        <v>0.13800690061955834</v>
      </c>
      <c r="G17" s="12"/>
      <c r="H17" s="320">
        <v>-8780</v>
      </c>
      <c r="I17" s="320">
        <v>-8872</v>
      </c>
      <c r="J17" s="320">
        <v>-8995</v>
      </c>
      <c r="K17" s="320">
        <v>-10316</v>
      </c>
      <c r="L17" s="321">
        <v>-9904</v>
      </c>
      <c r="M17" s="329">
        <v>-10224</v>
      </c>
    </row>
    <row r="18" spans="1:13" s="13" customFormat="1" ht="16.5" customHeight="1">
      <c r="A18" s="19"/>
      <c r="B18" s="49" t="s">
        <v>136</v>
      </c>
      <c r="C18" s="329">
        <v>-13828</v>
      </c>
      <c r="D18" s="320">
        <v>-13293</v>
      </c>
      <c r="E18" s="198">
        <v>4.0246746407883949E-2</v>
      </c>
      <c r="F18" s="198">
        <v>3.8184538275644497E-2</v>
      </c>
      <c r="G18" s="12"/>
      <c r="H18" s="320">
        <v>-5625</v>
      </c>
      <c r="I18" s="320">
        <v>-7668</v>
      </c>
      <c r="J18" s="320">
        <v>-6942</v>
      </c>
      <c r="K18" s="320">
        <v>-6787</v>
      </c>
      <c r="L18" s="321">
        <v>-6639</v>
      </c>
      <c r="M18" s="329">
        <v>-7189</v>
      </c>
    </row>
    <row r="19" spans="1:13" s="13" customFormat="1" ht="16.5" customHeight="1">
      <c r="A19" s="19"/>
      <c r="B19" s="49" t="s">
        <v>8</v>
      </c>
      <c r="C19" s="329">
        <v>32</v>
      </c>
      <c r="D19" s="320">
        <v>0</v>
      </c>
      <c r="E19" s="198" t="s">
        <v>176</v>
      </c>
      <c r="F19" s="198" t="s">
        <v>176</v>
      </c>
      <c r="G19" s="12"/>
      <c r="H19" s="320">
        <v>0</v>
      </c>
      <c r="I19" s="320">
        <v>0</v>
      </c>
      <c r="J19" s="320">
        <v>0</v>
      </c>
      <c r="K19" s="320">
        <v>0</v>
      </c>
      <c r="L19" s="321">
        <v>0</v>
      </c>
      <c r="M19" s="329">
        <v>32</v>
      </c>
    </row>
    <row r="20" spans="1:13" s="13" customFormat="1" ht="16.5" customHeight="1">
      <c r="A20" s="19"/>
      <c r="B20" s="49" t="s">
        <v>9</v>
      </c>
      <c r="C20" s="329">
        <v>-5573</v>
      </c>
      <c r="D20" s="320">
        <v>-5500</v>
      </c>
      <c r="E20" s="198">
        <v>1.3272727272727325E-2</v>
      </c>
      <c r="F20" s="198">
        <v>1.1263994016800227E-2</v>
      </c>
      <c r="G20" s="12"/>
      <c r="H20" s="320">
        <v>-2549</v>
      </c>
      <c r="I20" s="320">
        <v>-2951</v>
      </c>
      <c r="J20" s="320">
        <v>-2912</v>
      </c>
      <c r="K20" s="320">
        <v>-2749</v>
      </c>
      <c r="L20" s="321">
        <v>-2804</v>
      </c>
      <c r="M20" s="329">
        <v>-2769</v>
      </c>
    </row>
    <row r="21" spans="1:13" s="14" customFormat="1" ht="16.5" customHeight="1">
      <c r="A21" s="126"/>
      <c r="B21" s="50" t="s">
        <v>39</v>
      </c>
      <c r="C21" s="331">
        <v>-39497</v>
      </c>
      <c r="D21" s="324">
        <v>-36445</v>
      </c>
      <c r="E21" s="478">
        <v>8.3742625874605681E-2</v>
      </c>
      <c r="F21" s="98">
        <v>8.1594190784276321E-2</v>
      </c>
      <c r="G21" s="12"/>
      <c r="H21" s="324">
        <v>-16954</v>
      </c>
      <c r="I21" s="324">
        <v>-19491</v>
      </c>
      <c r="J21" s="324">
        <v>-18849</v>
      </c>
      <c r="K21" s="324">
        <v>-19852</v>
      </c>
      <c r="L21" s="325">
        <v>-19347</v>
      </c>
      <c r="M21" s="331">
        <v>-20150</v>
      </c>
    </row>
    <row r="22" spans="1:13" s="14" customFormat="1" ht="16.5" customHeight="1">
      <c r="A22" s="126"/>
      <c r="B22" s="182" t="s">
        <v>137</v>
      </c>
      <c r="C22" s="330">
        <v>89588</v>
      </c>
      <c r="D22" s="322">
        <v>54180</v>
      </c>
      <c r="E22" s="479">
        <v>0.65352528608342553</v>
      </c>
      <c r="F22" s="200">
        <v>0.65024718611183219</v>
      </c>
      <c r="G22" s="12"/>
      <c r="H22" s="322">
        <v>27314</v>
      </c>
      <c r="I22" s="322">
        <v>26866</v>
      </c>
      <c r="J22" s="322">
        <v>31340</v>
      </c>
      <c r="K22" s="322">
        <v>37253</v>
      </c>
      <c r="L22" s="323">
        <v>41884</v>
      </c>
      <c r="M22" s="330">
        <v>47704</v>
      </c>
    </row>
    <row r="23" spans="1:13" s="13" customFormat="1" ht="16.5" customHeight="1">
      <c r="A23" s="19"/>
      <c r="B23" s="51" t="s">
        <v>170</v>
      </c>
      <c r="C23" s="329">
        <v>2483</v>
      </c>
      <c r="D23" s="320">
        <v>-6639</v>
      </c>
      <c r="E23" s="198" t="s">
        <v>176</v>
      </c>
      <c r="F23" s="198" t="s">
        <v>176</v>
      </c>
      <c r="G23" s="12"/>
      <c r="H23" s="320">
        <v>3930</v>
      </c>
      <c r="I23" s="320">
        <v>-10569</v>
      </c>
      <c r="J23" s="320">
        <v>-8172</v>
      </c>
      <c r="K23" s="320">
        <v>-14293</v>
      </c>
      <c r="L23" s="321">
        <v>3089</v>
      </c>
      <c r="M23" s="329">
        <v>-606</v>
      </c>
    </row>
    <row r="24" spans="1:13" s="14" customFormat="1" ht="16.5" customHeight="1">
      <c r="A24" s="126"/>
      <c r="B24" s="182" t="s">
        <v>173</v>
      </c>
      <c r="C24" s="330">
        <v>92071</v>
      </c>
      <c r="D24" s="322">
        <v>47541</v>
      </c>
      <c r="E24" s="479">
        <v>0.93666519425338124</v>
      </c>
      <c r="F24" s="200">
        <v>0.93282576274451712</v>
      </c>
      <c r="G24" s="12"/>
      <c r="H24" s="322">
        <v>31244</v>
      </c>
      <c r="I24" s="322">
        <v>16297</v>
      </c>
      <c r="J24" s="322">
        <v>23168</v>
      </c>
      <c r="K24" s="322">
        <v>22960</v>
      </c>
      <c r="L24" s="323">
        <v>44973</v>
      </c>
      <c r="M24" s="330">
        <v>47098</v>
      </c>
    </row>
    <row r="25" spans="1:13" s="13" customFormat="1" ht="16.5" customHeight="1">
      <c r="A25" s="19"/>
      <c r="B25" s="49" t="s">
        <v>40</v>
      </c>
      <c r="C25" s="329">
        <v>-2087</v>
      </c>
      <c r="D25" s="320">
        <v>-8210</v>
      </c>
      <c r="E25" s="198">
        <v>-0.74579780755176617</v>
      </c>
      <c r="F25" s="198">
        <v>-0.74630174387681181</v>
      </c>
      <c r="G25" s="12"/>
      <c r="H25" s="320">
        <v>-1707</v>
      </c>
      <c r="I25" s="320">
        <v>-6503</v>
      </c>
      <c r="J25" s="320">
        <v>-1790</v>
      </c>
      <c r="K25" s="320">
        <v>-4412</v>
      </c>
      <c r="L25" s="321">
        <v>-1482</v>
      </c>
      <c r="M25" s="329">
        <v>-605</v>
      </c>
    </row>
    <row r="26" spans="1:13" s="13" customFormat="1" ht="16.5" customHeight="1">
      <c r="A26" s="19"/>
      <c r="B26" s="52" t="s">
        <v>41</v>
      </c>
      <c r="C26" s="329">
        <v>-2485</v>
      </c>
      <c r="D26" s="320">
        <v>-2266</v>
      </c>
      <c r="E26" s="198">
        <v>9.6646072374227732E-2</v>
      </c>
      <c r="F26" s="198">
        <v>9.4472056929869153E-2</v>
      </c>
      <c r="G26" s="12"/>
      <c r="H26" s="320">
        <v>-1131</v>
      </c>
      <c r="I26" s="320">
        <v>-1135</v>
      </c>
      <c r="J26" s="320">
        <v>-1136</v>
      </c>
      <c r="K26" s="320">
        <v>-1173</v>
      </c>
      <c r="L26" s="321">
        <v>-1214</v>
      </c>
      <c r="M26" s="329">
        <v>-1271</v>
      </c>
    </row>
    <row r="27" spans="1:13" s="13" customFormat="1" ht="16.5" customHeight="1">
      <c r="A27" s="19"/>
      <c r="B27" s="53" t="s">
        <v>95</v>
      </c>
      <c r="C27" s="329">
        <v>-2483</v>
      </c>
      <c r="D27" s="320">
        <v>-2266</v>
      </c>
      <c r="E27" s="198">
        <v>9.5763459841129661E-2</v>
      </c>
      <c r="F27" s="198">
        <v>9.3591194380893805E-2</v>
      </c>
      <c r="G27" s="12"/>
      <c r="H27" s="320">
        <v>-1131</v>
      </c>
      <c r="I27" s="320">
        <v>-1135</v>
      </c>
      <c r="J27" s="320">
        <v>-1136</v>
      </c>
      <c r="K27" s="320">
        <v>-1173</v>
      </c>
      <c r="L27" s="321">
        <v>-1214</v>
      </c>
      <c r="M27" s="329">
        <v>-1269</v>
      </c>
    </row>
    <row r="28" spans="1:13" s="13" customFormat="1" ht="16.5" customHeight="1">
      <c r="A28" s="19"/>
      <c r="B28" s="53" t="s">
        <v>96</v>
      </c>
      <c r="C28" s="329">
        <v>-2</v>
      </c>
      <c r="D28" s="320">
        <v>0</v>
      </c>
      <c r="E28" s="198" t="s">
        <v>176</v>
      </c>
      <c r="F28" s="198" t="s">
        <v>176</v>
      </c>
      <c r="G28" s="12"/>
      <c r="H28" s="320">
        <v>0</v>
      </c>
      <c r="I28" s="320">
        <v>0</v>
      </c>
      <c r="J28" s="320">
        <v>0</v>
      </c>
      <c r="K28" s="320">
        <v>0</v>
      </c>
      <c r="L28" s="321">
        <v>0</v>
      </c>
      <c r="M28" s="329">
        <v>-2</v>
      </c>
    </row>
    <row r="29" spans="1:13" s="13" customFormat="1" ht="16.5" customHeight="1">
      <c r="A29" s="19"/>
      <c r="B29" s="53" t="s">
        <v>97</v>
      </c>
      <c r="C29" s="329">
        <v>0</v>
      </c>
      <c r="D29" s="320">
        <v>0</v>
      </c>
      <c r="E29" s="198" t="s">
        <v>176</v>
      </c>
      <c r="F29" s="198" t="s">
        <v>176</v>
      </c>
      <c r="G29" s="12"/>
      <c r="H29" s="320">
        <v>0</v>
      </c>
      <c r="I29" s="320">
        <v>0</v>
      </c>
      <c r="J29" s="320">
        <v>0</v>
      </c>
      <c r="K29" s="320">
        <v>0</v>
      </c>
      <c r="L29" s="321">
        <v>0</v>
      </c>
      <c r="M29" s="329">
        <v>0</v>
      </c>
    </row>
    <row r="30" spans="1:13" s="13" customFormat="1" ht="16.5" customHeight="1">
      <c r="A30" s="19"/>
      <c r="B30" s="49" t="s">
        <v>10</v>
      </c>
      <c r="C30" s="329">
        <v>0</v>
      </c>
      <c r="D30" s="320">
        <v>0</v>
      </c>
      <c r="E30" s="198" t="s">
        <v>176</v>
      </c>
      <c r="F30" s="198" t="s">
        <v>176</v>
      </c>
      <c r="G30" s="12"/>
      <c r="H30" s="320">
        <v>0</v>
      </c>
      <c r="I30" s="320">
        <v>0</v>
      </c>
      <c r="J30" s="320">
        <v>0</v>
      </c>
      <c r="K30" s="320">
        <v>0</v>
      </c>
      <c r="L30" s="321">
        <v>0</v>
      </c>
      <c r="M30" s="329">
        <v>0</v>
      </c>
    </row>
    <row r="31" spans="1:13" s="14" customFormat="1" ht="16.5" customHeight="1">
      <c r="A31" s="19"/>
      <c r="B31" s="49" t="s">
        <v>11</v>
      </c>
      <c r="C31" s="329">
        <v>-614</v>
      </c>
      <c r="D31" s="320">
        <v>557</v>
      </c>
      <c r="E31" s="198" t="s">
        <v>176</v>
      </c>
      <c r="F31" s="198" t="s">
        <v>176</v>
      </c>
      <c r="G31" s="12"/>
      <c r="H31" s="320">
        <v>16</v>
      </c>
      <c r="I31" s="320">
        <v>541</v>
      </c>
      <c r="J31" s="320">
        <v>-17</v>
      </c>
      <c r="K31" s="320">
        <v>-265</v>
      </c>
      <c r="L31" s="321">
        <v>-846</v>
      </c>
      <c r="M31" s="329">
        <v>232</v>
      </c>
    </row>
    <row r="32" spans="1:13" s="135" customFormat="1" ht="16.5" customHeight="1">
      <c r="A32" s="121"/>
      <c r="B32" s="182" t="s">
        <v>138</v>
      </c>
      <c r="C32" s="330">
        <v>89370</v>
      </c>
      <c r="D32" s="322">
        <v>39888</v>
      </c>
      <c r="E32" s="479" t="s">
        <v>176</v>
      </c>
      <c r="F32" s="479" t="s">
        <v>176</v>
      </c>
      <c r="G32" s="12"/>
      <c r="H32" s="322">
        <v>29553</v>
      </c>
      <c r="I32" s="322">
        <v>10335</v>
      </c>
      <c r="J32" s="322">
        <v>21361</v>
      </c>
      <c r="K32" s="322">
        <v>18283</v>
      </c>
      <c r="L32" s="323">
        <v>42645</v>
      </c>
      <c r="M32" s="330">
        <v>46725</v>
      </c>
    </row>
    <row r="33" spans="1:13" ht="16.5" customHeight="1">
      <c r="A33" s="121"/>
      <c r="B33" s="182" t="s">
        <v>141</v>
      </c>
      <c r="C33" s="330">
        <v>78893</v>
      </c>
      <c r="D33" s="322">
        <v>36269</v>
      </c>
      <c r="E33" s="479" t="s">
        <v>176</v>
      </c>
      <c r="F33" s="479" t="s">
        <v>176</v>
      </c>
      <c r="G33" s="12"/>
      <c r="H33" s="322">
        <v>26361</v>
      </c>
      <c r="I33" s="322">
        <v>9908</v>
      </c>
      <c r="J33" s="322">
        <v>19190</v>
      </c>
      <c r="K33" s="322">
        <v>16452</v>
      </c>
      <c r="L33" s="323">
        <v>37670</v>
      </c>
      <c r="M33" s="330">
        <v>41223</v>
      </c>
    </row>
    <row r="34" spans="1:13" ht="16.5" customHeight="1">
      <c r="A34" s="133"/>
      <c r="B34" s="182" t="s">
        <v>199</v>
      </c>
      <c r="C34" s="330">
        <v>76992.10100000001</v>
      </c>
      <c r="D34" s="322">
        <v>34625.629000000001</v>
      </c>
      <c r="E34" s="479" t="s">
        <v>176</v>
      </c>
      <c r="F34" s="479" t="s">
        <v>176</v>
      </c>
      <c r="G34" s="12"/>
      <c r="H34" s="322">
        <v>26361</v>
      </c>
      <c r="I34" s="322">
        <v>8264.6290000000008</v>
      </c>
      <c r="J34" s="322">
        <v>18855.711000000003</v>
      </c>
      <c r="K34" s="322">
        <v>14976.719000000001</v>
      </c>
      <c r="L34" s="323">
        <v>37670</v>
      </c>
      <c r="M34" s="330">
        <v>39322.100999999995</v>
      </c>
    </row>
    <row r="35" spans="1:13" ht="16.5" customHeight="1">
      <c r="A35" s="92"/>
      <c r="B35" s="8"/>
      <c r="C35" s="243"/>
      <c r="D35" s="9"/>
      <c r="E35" s="484"/>
      <c r="F35" s="76"/>
      <c r="G35" s="12"/>
      <c r="H35" s="9"/>
      <c r="I35" s="9"/>
      <c r="J35" s="9"/>
      <c r="K35" s="9"/>
      <c r="L35" s="307"/>
      <c r="M35" s="355"/>
    </row>
    <row r="36" spans="1:13" ht="22.8" thickBot="1">
      <c r="A36" s="194"/>
      <c r="B36" s="177" t="s">
        <v>144</v>
      </c>
      <c r="C36" s="208"/>
      <c r="D36" s="244"/>
      <c r="E36" s="485"/>
      <c r="F36" s="177"/>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92"/>
      <c r="B38" s="59" t="s">
        <v>14</v>
      </c>
      <c r="C38" s="210">
        <v>0.30597668203121975</v>
      </c>
      <c r="D38" s="99">
        <v>0.40215172413793104</v>
      </c>
      <c r="E38" s="211">
        <v>-9.6175042106711288</v>
      </c>
      <c r="F38" s="110"/>
      <c r="G38" s="12"/>
      <c r="H38" s="99">
        <v>0.3829854522454143</v>
      </c>
      <c r="I38" s="99">
        <v>0.42045430032141856</v>
      </c>
      <c r="J38" s="99">
        <v>0.37556038175695872</v>
      </c>
      <c r="K38" s="99">
        <v>0.34764031170650556</v>
      </c>
      <c r="L38" s="285">
        <v>0.31596740213290653</v>
      </c>
      <c r="M38" s="333">
        <v>0.29696112240988004</v>
      </c>
    </row>
    <row r="39" spans="1:13" ht="16.5" customHeight="1">
      <c r="A39" s="92"/>
      <c r="B39" s="59" t="s">
        <v>54</v>
      </c>
      <c r="C39" s="212">
        <v>-17.21555699095568</v>
      </c>
      <c r="D39" s="101">
        <v>47.020882027535613</v>
      </c>
      <c r="E39" s="213">
        <v>-64.236439018491296</v>
      </c>
      <c r="F39" s="111"/>
      <c r="G39" s="12"/>
      <c r="H39" s="101">
        <v>-56.350710764563004</v>
      </c>
      <c r="I39" s="101">
        <v>147.9199931841199</v>
      </c>
      <c r="J39" s="101">
        <v>112.21398102166629</v>
      </c>
      <c r="K39" s="101">
        <v>198.84426034227008</v>
      </c>
      <c r="L39" s="286">
        <v>-43.217764753842189</v>
      </c>
      <c r="M39" s="334">
        <v>8.329350204161857</v>
      </c>
    </row>
    <row r="40" spans="1:13" ht="16.5" customHeight="1">
      <c r="A40" s="92"/>
      <c r="B40" s="59"/>
      <c r="C40" s="210"/>
      <c r="D40" s="99"/>
      <c r="E40" s="213"/>
      <c r="F40" s="111"/>
      <c r="G40" s="12"/>
      <c r="H40" s="101"/>
      <c r="I40" s="101"/>
      <c r="J40" s="101"/>
      <c r="K40" s="101"/>
      <c r="L40" s="286"/>
      <c r="M40" s="334"/>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72">
        <v>2911355</v>
      </c>
      <c r="D43" s="371">
        <v>2884574</v>
      </c>
      <c r="E43" s="478">
        <v>9.2842131975119369E-3</v>
      </c>
      <c r="F43" s="111"/>
      <c r="G43" s="12"/>
      <c r="H43" s="371">
        <v>2831489</v>
      </c>
      <c r="I43" s="371">
        <v>2884574</v>
      </c>
      <c r="J43" s="371">
        <v>2941438</v>
      </c>
      <c r="K43" s="371">
        <v>2808992</v>
      </c>
      <c r="L43" s="374">
        <v>2909027</v>
      </c>
      <c r="M43" s="373">
        <v>2911355</v>
      </c>
    </row>
    <row r="44" spans="1:13" ht="16.5" customHeight="1">
      <c r="A44" s="92"/>
      <c r="B44" s="75" t="s">
        <v>104</v>
      </c>
      <c r="C44" s="372">
        <v>3460052</v>
      </c>
      <c r="D44" s="371">
        <v>2998981</v>
      </c>
      <c r="E44" s="478">
        <v>0.15374255455436359</v>
      </c>
      <c r="F44" s="111"/>
      <c r="G44" s="12"/>
      <c r="H44" s="371">
        <v>2802322</v>
      </c>
      <c r="I44" s="371">
        <v>2998981</v>
      </c>
      <c r="J44" s="371">
        <v>3196069</v>
      </c>
      <c r="K44" s="371">
        <v>3354871</v>
      </c>
      <c r="L44" s="374">
        <v>3373995</v>
      </c>
      <c r="M44" s="373">
        <v>3460052</v>
      </c>
    </row>
    <row r="45" spans="1:13" ht="16.5" customHeight="1">
      <c r="A45" s="92"/>
      <c r="B45" s="59" t="s">
        <v>52</v>
      </c>
      <c r="C45" s="372">
        <v>3095643</v>
      </c>
      <c r="D45" s="371">
        <v>3018335.5</v>
      </c>
      <c r="E45" s="478">
        <v>2.5612626561891449E-2</v>
      </c>
      <c r="F45" s="111"/>
      <c r="G45" s="12"/>
      <c r="H45" s="371">
        <v>3055567</v>
      </c>
      <c r="I45" s="371">
        <v>3018335.5</v>
      </c>
      <c r="J45" s="371">
        <v>3114237</v>
      </c>
      <c r="K45" s="371">
        <v>2922956.5</v>
      </c>
      <c r="L45" s="374">
        <v>3107696</v>
      </c>
      <c r="M45" s="373">
        <v>3095643</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1318.5</v>
      </c>
      <c r="D49" s="97">
        <v>1289.9000000000001</v>
      </c>
      <c r="E49" s="478">
        <v>2.2172261415613459E-2</v>
      </c>
      <c r="F49" s="110"/>
      <c r="G49" s="12"/>
      <c r="H49" s="97">
        <v>1272.9000000000001</v>
      </c>
      <c r="I49" s="97">
        <v>1289.9000000000001</v>
      </c>
      <c r="J49" s="97">
        <v>1287.9000000000001</v>
      </c>
      <c r="K49" s="97">
        <v>1295.9000000000001</v>
      </c>
      <c r="L49" s="280">
        <v>1319.5</v>
      </c>
      <c r="M49" s="336">
        <v>1318.5</v>
      </c>
    </row>
    <row r="50" spans="1:13">
      <c r="A50" s="92"/>
      <c r="B50" s="75" t="s">
        <v>168</v>
      </c>
      <c r="C50" s="217">
        <v>0.36114241919750034</v>
      </c>
      <c r="D50" s="54">
        <v>0.16169000803613637</v>
      </c>
      <c r="E50" s="211">
        <v>19.945241116136398</v>
      </c>
      <c r="F50" s="112"/>
      <c r="G50" s="12"/>
      <c r="H50" s="54">
        <v>0.26045920338436779</v>
      </c>
      <c r="I50" s="54">
        <v>6.7923787307824196E-2</v>
      </c>
      <c r="J50" s="54">
        <v>0.17030679548278013</v>
      </c>
      <c r="K50" s="54">
        <v>0.13820250480039342</v>
      </c>
      <c r="L50" s="288">
        <v>0.35650904339889489</v>
      </c>
      <c r="M50" s="337">
        <v>0.3656468144150874</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58"/>
    </row>
    <row r="53" spans="1:13">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M53"/>
  <sheetViews>
    <sheetView showGridLines="0" view="pageLayout" topLeftCell="K1" zoomScaleNormal="70" zoomScaleSheetLayoutView="50" workbookViewId="0">
      <selection activeCell="AB10" sqref="AB10"/>
    </sheetView>
  </sheetViews>
  <sheetFormatPr defaultColWidth="9.109375" defaultRowHeight="11.4"/>
  <cols>
    <col min="1" max="1" width="1" style="12" customWidth="1"/>
    <col min="2" max="2" width="50.6640625" style="12" customWidth="1"/>
    <col min="3" max="4" width="12.6640625" style="12" customWidth="1"/>
    <col min="5" max="5" width="12.6640625" style="16" customWidth="1"/>
    <col min="6" max="6" width="20.33203125" style="16" bestFit="1" customWidth="1"/>
    <col min="7" max="7" width="4" style="16" customWidth="1"/>
    <col min="8" max="12" width="12.6640625" style="12" customWidth="1"/>
    <col min="13" max="13" width="12.6640625" style="130" customWidth="1"/>
    <col min="14" max="16384" width="9.10937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7.399999999999999">
      <c r="C6" s="19"/>
      <c r="D6" s="19"/>
      <c r="E6" s="131"/>
      <c r="F6" s="131"/>
      <c r="G6" s="131"/>
      <c r="H6" s="186" t="s">
        <v>207</v>
      </c>
      <c r="I6" s="187"/>
      <c r="J6" s="187"/>
      <c r="K6" s="187"/>
      <c r="L6" s="186" t="s">
        <v>208</v>
      </c>
      <c r="M6" s="187"/>
    </row>
    <row r="7" spans="1:13" s="13" customFormat="1" ht="22.8" thickBot="1">
      <c r="A7" s="12"/>
      <c r="B7" s="221" t="s" cm="1">
        <v>164</v>
      </c>
      <c r="C7" s="188" t="s">
        <v>209</v>
      </c>
      <c r="D7" s="241" t="s">
        <v>210</v>
      </c>
      <c r="E7" s="189" t="s">
        <v>142</v>
      </c>
      <c r="F7" s="189" t="s">
        <v>154</v>
      </c>
      <c r="G7" s="124"/>
      <c r="H7" s="189" t="s">
        <v>89</v>
      </c>
      <c r="I7" s="189" t="s">
        <v>90</v>
      </c>
      <c r="J7" s="189" t="s">
        <v>91</v>
      </c>
      <c r="K7" s="190" t="s">
        <v>92</v>
      </c>
      <c r="L7" s="492" t="s">
        <v>89</v>
      </c>
      <c r="M7" s="363" t="s">
        <v>90</v>
      </c>
    </row>
    <row r="8" spans="1:13" s="13" customFormat="1" ht="15" customHeight="1">
      <c r="A8" s="12"/>
      <c r="B8" s="12"/>
      <c r="C8" s="192"/>
      <c r="D8" s="136"/>
      <c r="E8" s="17"/>
      <c r="F8" s="17"/>
      <c r="G8" s="124"/>
      <c r="H8" s="89"/>
      <c r="I8" s="89"/>
      <c r="J8" s="89"/>
      <c r="K8" s="89"/>
      <c r="L8" s="289"/>
      <c r="M8" s="338"/>
    </row>
    <row r="9" spans="1:13" s="91" customFormat="1" ht="22.8" thickBot="1">
      <c r="A9" s="194"/>
      <c r="B9" s="177" t="s">
        <v>159</v>
      </c>
      <c r="C9" s="195"/>
      <c r="D9" s="177"/>
      <c r="E9" s="177"/>
      <c r="F9" s="177"/>
      <c r="G9" s="124"/>
      <c r="H9" s="177"/>
      <c r="I9" s="177"/>
      <c r="J9" s="177"/>
      <c r="K9" s="177"/>
      <c r="L9" s="278"/>
      <c r="M9" s="326"/>
    </row>
    <row r="10" spans="1:13" s="91" customFormat="1" ht="24" customHeight="1">
      <c r="A10" s="12"/>
      <c r="B10" s="15"/>
      <c r="C10" s="196"/>
      <c r="D10" s="12"/>
      <c r="E10" s="12"/>
      <c r="F10" s="12"/>
      <c r="G10" s="124"/>
      <c r="H10" s="12"/>
      <c r="I10" s="12"/>
      <c r="J10" s="12"/>
      <c r="K10" s="12"/>
      <c r="L10" s="279"/>
      <c r="M10" s="327"/>
    </row>
    <row r="11" spans="1:13" s="13" customFormat="1" ht="16.5" customHeight="1">
      <c r="A11" s="19"/>
      <c r="B11" s="49" t="s">
        <v>7</v>
      </c>
      <c r="C11" s="382">
        <v>405965</v>
      </c>
      <c r="D11" s="320">
        <v>291718</v>
      </c>
      <c r="E11" s="198">
        <v>0.39163507222728811</v>
      </c>
      <c r="F11" s="198">
        <v>0.36197091537526838</v>
      </c>
      <c r="G11" s="12"/>
      <c r="H11" s="320">
        <v>125512</v>
      </c>
      <c r="I11" s="320">
        <v>166206</v>
      </c>
      <c r="J11" s="320">
        <v>236844</v>
      </c>
      <c r="K11" s="320">
        <v>228821</v>
      </c>
      <c r="L11" s="321">
        <v>212186</v>
      </c>
      <c r="M11" s="329">
        <v>193779</v>
      </c>
    </row>
    <row r="12" spans="1:13" s="13" customFormat="1" ht="16.5" customHeight="1">
      <c r="A12" s="19"/>
      <c r="B12" s="49" t="s">
        <v>130</v>
      </c>
      <c r="C12" s="382">
        <v>1408</v>
      </c>
      <c r="D12" s="320">
        <v>7072</v>
      </c>
      <c r="E12" s="198">
        <v>-0.80090497737556565</v>
      </c>
      <c r="F12" s="198">
        <v>-0.80090497737556565</v>
      </c>
      <c r="G12" s="12"/>
      <c r="H12" s="320">
        <v>2962</v>
      </c>
      <c r="I12" s="320">
        <v>4110</v>
      </c>
      <c r="J12" s="320">
        <v>2984</v>
      </c>
      <c r="K12" s="320">
        <v>2457</v>
      </c>
      <c r="L12" s="321">
        <v>1276</v>
      </c>
      <c r="M12" s="329">
        <v>132</v>
      </c>
    </row>
    <row r="13" spans="1:13" s="13" customFormat="1" ht="16.5" customHeight="1">
      <c r="A13" s="19"/>
      <c r="B13" s="49" t="s">
        <v>131</v>
      </c>
      <c r="C13" s="382">
        <v>101631</v>
      </c>
      <c r="D13" s="320">
        <v>68555</v>
      </c>
      <c r="E13" s="198">
        <v>0.48247392604478145</v>
      </c>
      <c r="F13" s="198">
        <v>0.44953044912379392</v>
      </c>
      <c r="G13" s="12"/>
      <c r="H13" s="320">
        <v>29415</v>
      </c>
      <c r="I13" s="320">
        <v>39140</v>
      </c>
      <c r="J13" s="320">
        <v>47334</v>
      </c>
      <c r="K13" s="320">
        <v>45020</v>
      </c>
      <c r="L13" s="321">
        <v>46149</v>
      </c>
      <c r="M13" s="329">
        <v>55482</v>
      </c>
    </row>
    <row r="14" spans="1:13" s="13" customFormat="1" ht="16.5" customHeight="1">
      <c r="A14" s="19"/>
      <c r="B14" s="49" t="s">
        <v>132</v>
      </c>
      <c r="C14" s="382">
        <v>24213</v>
      </c>
      <c r="D14" s="320">
        <v>256061</v>
      </c>
      <c r="E14" s="198">
        <v>-0.90544050050573888</v>
      </c>
      <c r="F14" s="198">
        <v>-0.90756419426316248</v>
      </c>
      <c r="G14" s="12"/>
      <c r="H14" s="320">
        <v>71417</v>
      </c>
      <c r="I14" s="320">
        <v>184644</v>
      </c>
      <c r="J14" s="320">
        <v>69281</v>
      </c>
      <c r="K14" s="320">
        <v>76462</v>
      </c>
      <c r="L14" s="321">
        <v>15687</v>
      </c>
      <c r="M14" s="329">
        <v>8526</v>
      </c>
    </row>
    <row r="15" spans="1:13" s="13" customFormat="1" ht="16.5" customHeight="1">
      <c r="A15" s="19"/>
      <c r="B15" s="49" t="s">
        <v>133</v>
      </c>
      <c r="C15" s="382">
        <v>1420</v>
      </c>
      <c r="D15" s="320">
        <v>-75793</v>
      </c>
      <c r="E15" s="198" t="s">
        <v>176</v>
      </c>
      <c r="F15" s="198" t="s">
        <v>176</v>
      </c>
      <c r="G15" s="12"/>
      <c r="H15" s="320">
        <v>-16</v>
      </c>
      <c r="I15" s="320">
        <v>-75777</v>
      </c>
      <c r="J15" s="320">
        <v>713</v>
      </c>
      <c r="K15" s="320">
        <v>-216</v>
      </c>
      <c r="L15" s="321">
        <v>907</v>
      </c>
      <c r="M15" s="329">
        <v>513</v>
      </c>
    </row>
    <row r="16" spans="1:13" s="14" customFormat="1" ht="16.5" customHeight="1">
      <c r="A16" s="126"/>
      <c r="B16" s="182" t="s">
        <v>134</v>
      </c>
      <c r="C16" s="383">
        <v>534637</v>
      </c>
      <c r="D16" s="322">
        <v>547613</v>
      </c>
      <c r="E16" s="479">
        <v>-2.3695566029294457E-2</v>
      </c>
      <c r="F16" s="200">
        <v>-4.5045121142029743E-2</v>
      </c>
      <c r="G16" s="12"/>
      <c r="H16" s="322">
        <v>229290</v>
      </c>
      <c r="I16" s="322">
        <v>318323</v>
      </c>
      <c r="J16" s="322">
        <v>357156</v>
      </c>
      <c r="K16" s="322">
        <v>352544</v>
      </c>
      <c r="L16" s="323">
        <v>276205</v>
      </c>
      <c r="M16" s="330">
        <v>258432</v>
      </c>
    </row>
    <row r="17" spans="1:13" s="13" customFormat="1" ht="16.5" customHeight="1">
      <c r="A17" s="19"/>
      <c r="B17" s="49" t="s">
        <v>135</v>
      </c>
      <c r="C17" s="382">
        <v>-62268</v>
      </c>
      <c r="D17" s="320">
        <v>-65874</v>
      </c>
      <c r="E17" s="198">
        <v>-5.4740868931596687E-2</v>
      </c>
      <c r="F17" s="198">
        <v>-7.5904970618767886E-2</v>
      </c>
      <c r="G17" s="12"/>
      <c r="H17" s="320">
        <v>-29008</v>
      </c>
      <c r="I17" s="320">
        <v>-36866</v>
      </c>
      <c r="J17" s="320">
        <v>-41839</v>
      </c>
      <c r="K17" s="320">
        <v>-39545</v>
      </c>
      <c r="L17" s="321">
        <v>-33195</v>
      </c>
      <c r="M17" s="329">
        <v>-29073</v>
      </c>
    </row>
    <row r="18" spans="1:13" s="13" customFormat="1" ht="16.5" customHeight="1">
      <c r="A18" s="19"/>
      <c r="B18" s="49" t="s">
        <v>136</v>
      </c>
      <c r="C18" s="382">
        <v>-36467</v>
      </c>
      <c r="D18" s="320">
        <v>-38885</v>
      </c>
      <c r="E18" s="198">
        <v>-6.2183361193262177E-2</v>
      </c>
      <c r="F18" s="198">
        <v>-8.2955531326183718E-2</v>
      </c>
      <c r="G18" s="12"/>
      <c r="H18" s="320">
        <v>-17768</v>
      </c>
      <c r="I18" s="320">
        <v>-21117</v>
      </c>
      <c r="J18" s="320">
        <v>-23194</v>
      </c>
      <c r="K18" s="320">
        <v>-20497</v>
      </c>
      <c r="L18" s="321">
        <v>-18888</v>
      </c>
      <c r="M18" s="329">
        <v>-17579</v>
      </c>
    </row>
    <row r="19" spans="1:13" s="13" customFormat="1" ht="16.5" customHeight="1">
      <c r="A19" s="19"/>
      <c r="B19" s="49" t="s">
        <v>8</v>
      </c>
      <c r="C19" s="382">
        <v>0</v>
      </c>
      <c r="D19" s="320">
        <v>0</v>
      </c>
      <c r="E19" s="198" t="s">
        <v>176</v>
      </c>
      <c r="F19" s="198" t="s">
        <v>176</v>
      </c>
      <c r="G19" s="12"/>
      <c r="H19" s="320">
        <v>0</v>
      </c>
      <c r="I19" s="320">
        <v>0</v>
      </c>
      <c r="J19" s="320">
        <v>0</v>
      </c>
      <c r="K19" s="320">
        <v>0</v>
      </c>
      <c r="L19" s="321">
        <v>0</v>
      </c>
      <c r="M19" s="329">
        <v>0</v>
      </c>
    </row>
    <row r="20" spans="1:13" s="13" customFormat="1" ht="16.5" customHeight="1">
      <c r="A20" s="19"/>
      <c r="B20" s="49" t="s">
        <v>9</v>
      </c>
      <c r="C20" s="382">
        <v>-22666</v>
      </c>
      <c r="D20" s="320">
        <v>-19692</v>
      </c>
      <c r="E20" s="198">
        <v>0.15102579727808241</v>
      </c>
      <c r="F20" s="198">
        <v>0.12525463482598731</v>
      </c>
      <c r="G20" s="12"/>
      <c r="H20" s="320">
        <v>-7863</v>
      </c>
      <c r="I20" s="320">
        <v>-11829</v>
      </c>
      <c r="J20" s="320">
        <v>-14187</v>
      </c>
      <c r="K20" s="320">
        <v>-19201</v>
      </c>
      <c r="L20" s="321">
        <v>-12070</v>
      </c>
      <c r="M20" s="329">
        <v>-10596</v>
      </c>
    </row>
    <row r="21" spans="1:13" s="14" customFormat="1" ht="16.5" customHeight="1">
      <c r="A21" s="126"/>
      <c r="B21" s="50" t="s">
        <v>39</v>
      </c>
      <c r="C21" s="203">
        <v>-121401</v>
      </c>
      <c r="D21" s="324">
        <v>-124451</v>
      </c>
      <c r="E21" s="478">
        <v>-2.4507637544093686E-2</v>
      </c>
      <c r="F21" s="98">
        <v>-4.6278258927723526E-2</v>
      </c>
      <c r="G21" s="12"/>
      <c r="H21" s="324">
        <v>-54639</v>
      </c>
      <c r="I21" s="324">
        <v>-69812</v>
      </c>
      <c r="J21" s="324">
        <v>-79220</v>
      </c>
      <c r="K21" s="324">
        <v>-79243</v>
      </c>
      <c r="L21" s="325">
        <v>-64153</v>
      </c>
      <c r="M21" s="331">
        <v>-57248</v>
      </c>
    </row>
    <row r="22" spans="1:13" s="14" customFormat="1" ht="16.5" customHeight="1">
      <c r="A22" s="126"/>
      <c r="B22" s="182" t="s">
        <v>137</v>
      </c>
      <c r="C22" s="383">
        <v>413236</v>
      </c>
      <c r="D22" s="322">
        <v>423162</v>
      </c>
      <c r="E22" s="479">
        <v>-2.3456737608764544E-2</v>
      </c>
      <c r="F22" s="200">
        <v>-4.468253421150814E-2</v>
      </c>
      <c r="G22" s="12"/>
      <c r="H22" s="322">
        <v>174651</v>
      </c>
      <c r="I22" s="322">
        <v>248511</v>
      </c>
      <c r="J22" s="322">
        <v>277936</v>
      </c>
      <c r="K22" s="322">
        <v>273301</v>
      </c>
      <c r="L22" s="323">
        <v>212052</v>
      </c>
      <c r="M22" s="330">
        <v>201184</v>
      </c>
    </row>
    <row r="23" spans="1:13" s="13" customFormat="1" ht="16.5" customHeight="1">
      <c r="A23" s="19"/>
      <c r="B23" s="51" t="s">
        <v>170</v>
      </c>
      <c r="C23" s="382">
        <v>80229</v>
      </c>
      <c r="D23" s="320">
        <v>-1120626</v>
      </c>
      <c r="E23" s="198" t="s">
        <v>176</v>
      </c>
      <c r="F23" s="198" t="s">
        <v>176</v>
      </c>
      <c r="G23" s="12"/>
      <c r="H23" s="320">
        <v>-1231342</v>
      </c>
      <c r="I23" s="320">
        <v>110716</v>
      </c>
      <c r="J23" s="320">
        <v>136040</v>
      </c>
      <c r="K23" s="320">
        <v>102513</v>
      </c>
      <c r="L23" s="321">
        <v>24779</v>
      </c>
      <c r="M23" s="329">
        <v>55450</v>
      </c>
    </row>
    <row r="24" spans="1:13" s="14" customFormat="1" ht="16.5" customHeight="1">
      <c r="A24" s="126"/>
      <c r="B24" s="182" t="s">
        <v>173</v>
      </c>
      <c r="C24" s="383">
        <v>493465</v>
      </c>
      <c r="D24" s="322">
        <v>-697464</v>
      </c>
      <c r="E24" s="479" t="s">
        <v>176</v>
      </c>
      <c r="F24" s="200" t="s">
        <v>176</v>
      </c>
      <c r="G24" s="12"/>
      <c r="H24" s="322">
        <v>-1056691</v>
      </c>
      <c r="I24" s="322">
        <v>359227</v>
      </c>
      <c r="J24" s="322">
        <v>413976</v>
      </c>
      <c r="K24" s="322">
        <v>375814</v>
      </c>
      <c r="L24" s="323">
        <v>236831</v>
      </c>
      <c r="M24" s="330">
        <v>256634</v>
      </c>
    </row>
    <row r="25" spans="1:13" s="13" customFormat="1" ht="16.5" customHeight="1">
      <c r="A25" s="19"/>
      <c r="B25" s="49" t="s">
        <v>40</v>
      </c>
      <c r="C25" s="382">
        <v>-118744</v>
      </c>
      <c r="D25" s="320">
        <v>-13601</v>
      </c>
      <c r="E25" s="198" t="s">
        <v>176</v>
      </c>
      <c r="F25" s="198" t="s">
        <v>176</v>
      </c>
      <c r="G25" s="12"/>
      <c r="H25" s="320">
        <v>-9204</v>
      </c>
      <c r="I25" s="320">
        <v>-4397</v>
      </c>
      <c r="J25" s="320">
        <v>-5804</v>
      </c>
      <c r="K25" s="320">
        <v>-4813</v>
      </c>
      <c r="L25" s="321">
        <v>-93778</v>
      </c>
      <c r="M25" s="329">
        <v>-24966</v>
      </c>
    </row>
    <row r="26" spans="1:13" s="13" customFormat="1" ht="16.5" customHeight="1">
      <c r="A26" s="19"/>
      <c r="B26" s="52" t="s">
        <v>41</v>
      </c>
      <c r="C26" s="382">
        <v>-11633</v>
      </c>
      <c r="D26" s="320">
        <v>-14228</v>
      </c>
      <c r="E26" s="198">
        <v>-0.18238684284509421</v>
      </c>
      <c r="F26" s="198">
        <v>-0.19368898844090698</v>
      </c>
      <c r="G26" s="12"/>
      <c r="H26" s="320">
        <v>-9745</v>
      </c>
      <c r="I26" s="320">
        <v>-4483</v>
      </c>
      <c r="J26" s="320">
        <v>-4884</v>
      </c>
      <c r="K26" s="320">
        <v>-4459</v>
      </c>
      <c r="L26" s="321">
        <v>-8183</v>
      </c>
      <c r="M26" s="329">
        <v>-3450</v>
      </c>
    </row>
    <row r="27" spans="1:13" s="13" customFormat="1" ht="16.5" customHeight="1">
      <c r="A27" s="19"/>
      <c r="B27" s="53" t="s">
        <v>95</v>
      </c>
      <c r="C27" s="382">
        <v>-7189</v>
      </c>
      <c r="D27" s="320">
        <v>-8640</v>
      </c>
      <c r="E27" s="198">
        <v>-0.16793981481481479</v>
      </c>
      <c r="F27" s="198">
        <v>-0.18656942222193074</v>
      </c>
      <c r="G27" s="12"/>
      <c r="H27" s="320">
        <v>-4157</v>
      </c>
      <c r="I27" s="320">
        <v>-4483</v>
      </c>
      <c r="J27" s="320">
        <v>-4884</v>
      </c>
      <c r="K27" s="320">
        <v>-4459</v>
      </c>
      <c r="L27" s="321">
        <v>-3739</v>
      </c>
      <c r="M27" s="329">
        <v>-3450</v>
      </c>
    </row>
    <row r="28" spans="1:13" s="13" customFormat="1" ht="16.5" customHeight="1">
      <c r="A28" s="19"/>
      <c r="B28" s="53" t="s">
        <v>96</v>
      </c>
      <c r="C28" s="382">
        <v>0</v>
      </c>
      <c r="D28" s="320">
        <v>0</v>
      </c>
      <c r="E28" s="198" t="s">
        <v>176</v>
      </c>
      <c r="F28" s="198" t="s">
        <v>176</v>
      </c>
      <c r="G28" s="12"/>
      <c r="H28" s="320">
        <v>0</v>
      </c>
      <c r="I28" s="320">
        <v>0</v>
      </c>
      <c r="J28" s="320">
        <v>0</v>
      </c>
      <c r="K28" s="320">
        <v>0</v>
      </c>
      <c r="L28" s="321">
        <v>0</v>
      </c>
      <c r="M28" s="329">
        <v>0</v>
      </c>
    </row>
    <row r="29" spans="1:13" s="13" customFormat="1" ht="16.5" customHeight="1">
      <c r="A29" s="19"/>
      <c r="B29" s="53" t="s">
        <v>97</v>
      </c>
      <c r="C29" s="382">
        <v>-4444</v>
      </c>
      <c r="D29" s="320">
        <v>-5588</v>
      </c>
      <c r="E29" s="198">
        <v>-0.20472440944881887</v>
      </c>
      <c r="F29" s="198">
        <v>-0.20472440944881887</v>
      </c>
      <c r="G29" s="12"/>
      <c r="H29" s="320">
        <v>-5588</v>
      </c>
      <c r="I29" s="320">
        <v>0</v>
      </c>
      <c r="J29" s="320">
        <v>0</v>
      </c>
      <c r="K29" s="320">
        <v>0</v>
      </c>
      <c r="L29" s="321">
        <v>-4444</v>
      </c>
      <c r="M29" s="329">
        <v>0</v>
      </c>
    </row>
    <row r="30" spans="1:13" s="13" customFormat="1" ht="16.5" customHeight="1">
      <c r="A30" s="19"/>
      <c r="B30" s="49" t="s">
        <v>10</v>
      </c>
      <c r="C30" s="382">
        <v>-53</v>
      </c>
      <c r="D30" s="320">
        <v>-4369</v>
      </c>
      <c r="E30" s="198">
        <v>-0.98786907759212639</v>
      </c>
      <c r="F30" s="198">
        <v>-0.98814068583522841</v>
      </c>
      <c r="G30" s="12"/>
      <c r="H30" s="320">
        <v>0</v>
      </c>
      <c r="I30" s="320">
        <v>-4369</v>
      </c>
      <c r="J30" s="320">
        <v>-9091</v>
      </c>
      <c r="K30" s="320">
        <v>-7078</v>
      </c>
      <c r="L30" s="321">
        <v>0</v>
      </c>
      <c r="M30" s="329">
        <v>-53</v>
      </c>
    </row>
    <row r="31" spans="1:13" s="14" customFormat="1" ht="16.5" customHeight="1">
      <c r="A31" s="19"/>
      <c r="B31" s="49" t="s">
        <v>11</v>
      </c>
      <c r="C31" s="382">
        <v>-28317</v>
      </c>
      <c r="D31" s="320">
        <v>-56688</v>
      </c>
      <c r="E31" s="198">
        <v>-0.5004762912785774</v>
      </c>
      <c r="F31" s="198">
        <v>-0.49785642809567232</v>
      </c>
      <c r="G31" s="12"/>
      <c r="H31" s="320">
        <v>-51224</v>
      </c>
      <c r="I31" s="320">
        <v>-5464</v>
      </c>
      <c r="J31" s="320">
        <v>-1805</v>
      </c>
      <c r="K31" s="320">
        <v>-262122</v>
      </c>
      <c r="L31" s="321">
        <v>3455</v>
      </c>
      <c r="M31" s="329">
        <v>-31772</v>
      </c>
    </row>
    <row r="32" spans="1:13" s="135" customFormat="1" ht="16.5" customHeight="1">
      <c r="A32" s="121"/>
      <c r="B32" s="182" t="s">
        <v>138</v>
      </c>
      <c r="C32" s="383">
        <v>346351</v>
      </c>
      <c r="D32" s="322">
        <v>-772122</v>
      </c>
      <c r="E32" s="479" t="s">
        <v>176</v>
      </c>
      <c r="F32" s="479" t="s">
        <v>176</v>
      </c>
      <c r="G32" s="12"/>
      <c r="H32" s="322">
        <v>-1117119</v>
      </c>
      <c r="I32" s="322">
        <v>344997</v>
      </c>
      <c r="J32" s="322">
        <v>397276</v>
      </c>
      <c r="K32" s="322">
        <v>101801</v>
      </c>
      <c r="L32" s="323">
        <v>146508</v>
      </c>
      <c r="M32" s="330">
        <v>199843</v>
      </c>
    </row>
    <row r="33" spans="1:13" ht="16.5" customHeight="1">
      <c r="A33" s="121"/>
      <c r="B33" s="182" t="s">
        <v>141</v>
      </c>
      <c r="C33" s="383">
        <v>270217</v>
      </c>
      <c r="D33" s="322">
        <v>-570779</v>
      </c>
      <c r="E33" s="479" t="s">
        <v>176</v>
      </c>
      <c r="F33" s="479" t="s">
        <v>176</v>
      </c>
      <c r="G33" s="12"/>
      <c r="H33" s="322">
        <v>-915671</v>
      </c>
      <c r="I33" s="322">
        <v>344892</v>
      </c>
      <c r="J33" s="322">
        <v>346328</v>
      </c>
      <c r="K33" s="322">
        <v>24358</v>
      </c>
      <c r="L33" s="323">
        <v>98463</v>
      </c>
      <c r="M33" s="330">
        <v>171754</v>
      </c>
    </row>
    <row r="34" spans="1:13" ht="16.5" customHeight="1">
      <c r="A34" s="133"/>
      <c r="B34" s="182" t="s">
        <v>199</v>
      </c>
      <c r="C34" s="383">
        <v>260290.68899999998</v>
      </c>
      <c r="D34" s="322">
        <v>-580055.54299999995</v>
      </c>
      <c r="E34" s="479" t="s">
        <v>176</v>
      </c>
      <c r="F34" s="479" t="s">
        <v>176</v>
      </c>
      <c r="G34" s="12"/>
      <c r="H34" s="322">
        <v>-915671</v>
      </c>
      <c r="I34" s="322">
        <v>335615.45699999999</v>
      </c>
      <c r="J34" s="322">
        <v>343598.73300000001</v>
      </c>
      <c r="K34" s="322">
        <v>15695.218000000001</v>
      </c>
      <c r="L34" s="323">
        <v>98463</v>
      </c>
      <c r="M34" s="330">
        <v>161827.68900000001</v>
      </c>
    </row>
    <row r="35" spans="1:13" ht="16.5" customHeight="1">
      <c r="A35" s="92"/>
      <c r="B35" s="8"/>
      <c r="C35" s="243"/>
      <c r="D35" s="9"/>
      <c r="E35" s="484"/>
      <c r="F35" s="76"/>
      <c r="G35" s="12"/>
      <c r="H35" s="9"/>
      <c r="I35" s="9"/>
      <c r="J35" s="9"/>
      <c r="K35" s="9"/>
      <c r="L35" s="307"/>
      <c r="M35" s="355"/>
    </row>
    <row r="36" spans="1:13" ht="22.8" thickBot="1">
      <c r="A36" s="194"/>
      <c r="B36" s="177" t="s">
        <v>144</v>
      </c>
      <c r="C36" s="208"/>
      <c r="D36" s="244"/>
      <c r="E36" s="485"/>
      <c r="F36" s="177"/>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92"/>
      <c r="B38" s="59" t="s">
        <v>14</v>
      </c>
      <c r="C38" s="210">
        <v>0.22707182630457676</v>
      </c>
      <c r="D38" s="99">
        <v>0.22726085757642714</v>
      </c>
      <c r="E38" s="211">
        <v>-1.8903127185038171E-2</v>
      </c>
      <c r="F38" s="110"/>
      <c r="G38" s="12"/>
      <c r="H38" s="99">
        <v>0.23829648043961796</v>
      </c>
      <c r="I38" s="99">
        <v>0.21931183106467331</v>
      </c>
      <c r="J38" s="99">
        <v>0.22180783747158106</v>
      </c>
      <c r="K38" s="99">
        <v>0.2247747798856313</v>
      </c>
      <c r="L38" s="285">
        <v>0.23226588946615739</v>
      </c>
      <c r="M38" s="333">
        <v>0.22152055473006438</v>
      </c>
    </row>
    <row r="39" spans="1:13" ht="16.5" customHeight="1">
      <c r="A39" s="92"/>
      <c r="B39" s="59" t="s">
        <v>54</v>
      </c>
      <c r="C39" s="212">
        <v>-284.32867181008038</v>
      </c>
      <c r="D39" s="101" t="s">
        <v>176</v>
      </c>
      <c r="E39" s="213" t="s">
        <v>176</v>
      </c>
      <c r="F39" s="111"/>
      <c r="G39" s="12"/>
      <c r="H39" s="101" t="s">
        <v>176</v>
      </c>
      <c r="I39" s="101">
        <v>-415.1185939974165</v>
      </c>
      <c r="J39" s="101">
        <v>-534.34596161332695</v>
      </c>
      <c r="K39" s="101">
        <v>-506.27903944623557</v>
      </c>
      <c r="L39" s="286">
        <v>-162.11018671064798</v>
      </c>
      <c r="M39" s="334">
        <v>-428.79093329497795</v>
      </c>
    </row>
    <row r="40" spans="1:13" ht="16.5" customHeight="1">
      <c r="A40" s="92"/>
      <c r="B40" s="59"/>
      <c r="C40" s="210"/>
      <c r="D40" s="99"/>
      <c r="E40" s="213"/>
      <c r="F40" s="111"/>
      <c r="G40" s="12"/>
      <c r="H40" s="101"/>
      <c r="I40" s="101"/>
      <c r="J40" s="101"/>
      <c r="K40" s="101"/>
      <c r="L40" s="286"/>
      <c r="M40" s="334"/>
    </row>
    <row r="41" spans="1:13" ht="22.8" thickBot="1">
      <c r="A41" s="194"/>
      <c r="B41" s="177" t="s">
        <v>148</v>
      </c>
      <c r="C41" s="208"/>
      <c r="D41" s="244"/>
      <c r="E41" s="487"/>
      <c r="F41" s="244"/>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72">
        <v>4712666</v>
      </c>
      <c r="D43" s="371">
        <v>10764197</v>
      </c>
      <c r="E43" s="478">
        <v>-0.56219065853216921</v>
      </c>
      <c r="F43" s="111"/>
      <c r="G43" s="12"/>
      <c r="H43" s="371">
        <v>10572549</v>
      </c>
      <c r="I43" s="371">
        <v>10764197</v>
      </c>
      <c r="J43" s="371">
        <v>9603132</v>
      </c>
      <c r="K43" s="371">
        <v>6595524</v>
      </c>
      <c r="L43" s="374">
        <v>5632702</v>
      </c>
      <c r="M43" s="373">
        <v>4712666</v>
      </c>
    </row>
    <row r="44" spans="1:13" ht="16.5" customHeight="1">
      <c r="A44" s="92"/>
      <c r="B44" s="75" t="s">
        <v>104</v>
      </c>
      <c r="C44" s="372">
        <v>7640182</v>
      </c>
      <c r="D44" s="371">
        <v>13063335</v>
      </c>
      <c r="E44" s="478">
        <v>-0.41514307028029218</v>
      </c>
      <c r="F44" s="111"/>
      <c r="G44" s="12"/>
      <c r="H44" s="371">
        <v>12695171</v>
      </c>
      <c r="I44" s="371">
        <v>13063335</v>
      </c>
      <c r="J44" s="371">
        <v>10102438</v>
      </c>
      <c r="K44" s="371">
        <v>8676862</v>
      </c>
      <c r="L44" s="374">
        <v>9020449</v>
      </c>
      <c r="M44" s="373">
        <v>7640182</v>
      </c>
    </row>
    <row r="45" spans="1:13" ht="16.5" customHeight="1">
      <c r="A45" s="92"/>
      <c r="B45" s="59" t="s">
        <v>52</v>
      </c>
      <c r="C45" s="372">
        <v>13599225</v>
      </c>
      <c r="D45" s="371">
        <v>18294854.5</v>
      </c>
      <c r="E45" s="478">
        <v>-0.2566639434055078</v>
      </c>
      <c r="F45" s="111"/>
      <c r="G45" s="12"/>
      <c r="H45" s="371">
        <v>21033752.5</v>
      </c>
      <c r="I45" s="371">
        <v>18294854.5</v>
      </c>
      <c r="J45" s="371">
        <v>17408032</v>
      </c>
      <c r="K45" s="371">
        <v>16143346.5</v>
      </c>
      <c r="L45" s="374">
        <v>15348139</v>
      </c>
      <c r="M45" s="373">
        <v>13599225</v>
      </c>
    </row>
    <row r="46" spans="1:13" ht="16.5" customHeight="1">
      <c r="A46" s="92"/>
      <c r="B46" s="59"/>
      <c r="C46" s="215"/>
      <c r="D46" s="102"/>
      <c r="E46" s="478"/>
      <c r="F46" s="111"/>
      <c r="G46" s="12"/>
      <c r="H46" s="102"/>
      <c r="I46" s="102"/>
      <c r="J46" s="102"/>
      <c r="K46" s="102"/>
      <c r="L46" s="287"/>
      <c r="M46" s="335"/>
    </row>
    <row r="47" spans="1:13" ht="22.8" thickBot="1">
      <c r="A47" s="194"/>
      <c r="B47" s="177" t="s">
        <v>151</v>
      </c>
      <c r="C47" s="208"/>
      <c r="D47" s="244"/>
      <c r="E47" s="487"/>
      <c r="F47" s="244"/>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3301.8</v>
      </c>
      <c r="D49" s="97">
        <v>3896.3</v>
      </c>
      <c r="E49" s="478">
        <v>-0.15258065344044347</v>
      </c>
      <c r="F49" s="110"/>
      <c r="G49" s="12"/>
      <c r="H49" s="97">
        <v>3956.05</v>
      </c>
      <c r="I49" s="97">
        <v>3896.3</v>
      </c>
      <c r="J49" s="97">
        <v>3524.4</v>
      </c>
      <c r="K49" s="97">
        <v>3415.7</v>
      </c>
      <c r="L49" s="280">
        <v>3319</v>
      </c>
      <c r="M49" s="336">
        <v>3301.8</v>
      </c>
    </row>
    <row r="50" spans="1:13">
      <c r="A50" s="92"/>
      <c r="B50" s="75" t="s">
        <v>168</v>
      </c>
      <c r="C50" s="217">
        <v>0.13522900380728253</v>
      </c>
      <c r="D50" s="54">
        <v>-0.50243276747206511</v>
      </c>
      <c r="E50" s="211">
        <v>63.766177127934768</v>
      </c>
      <c r="F50" s="112"/>
      <c r="G50" s="12"/>
      <c r="H50" s="54">
        <v>-1.7433923692915183</v>
      </c>
      <c r="I50" s="54">
        <v>0.52461975529872817</v>
      </c>
      <c r="J50" s="54">
        <v>0.47903390247840949</v>
      </c>
      <c r="K50" s="54">
        <v>-3.7522068028822797E-2</v>
      </c>
      <c r="L50" s="288">
        <v>0.12306997812840309</v>
      </c>
      <c r="M50" s="337">
        <v>0.14845666028428051</v>
      </c>
    </row>
    <row r="51" spans="1:13" s="440" customFormat="1" ht="33.75" customHeight="1">
      <c r="A51" s="441"/>
      <c r="B51" s="510" t="s">
        <v>201</v>
      </c>
      <c r="C51" s="521"/>
      <c r="D51" s="521"/>
      <c r="E51" s="521"/>
      <c r="F51" s="521"/>
      <c r="G51" s="521"/>
      <c r="H51" s="521"/>
      <c r="I51" s="521"/>
      <c r="J51" s="521"/>
      <c r="K51" s="521"/>
      <c r="L51" s="521"/>
      <c r="M51" s="439"/>
    </row>
    <row r="52" spans="1:13" ht="16.5" customHeight="1">
      <c r="A52" s="12" t="s">
        <v>88</v>
      </c>
      <c r="B52" s="522" t="s">
        <v>203</v>
      </c>
      <c r="C52" s="522"/>
      <c r="D52" s="522"/>
      <c r="E52" s="522"/>
      <c r="F52" s="522"/>
      <c r="G52" s="522"/>
      <c r="H52" s="522"/>
      <c r="I52" s="522"/>
      <c r="J52" s="522"/>
      <c r="K52" s="522"/>
      <c r="L52" s="522"/>
      <c r="M52" s="49"/>
    </row>
    <row r="53" spans="1:13" ht="13.8">
      <c r="B53" s="434" t="s">
        <v>166</v>
      </c>
      <c r="C53" s="58"/>
      <c r="D53" s="58"/>
      <c r="G53" s="124"/>
      <c r="I53" s="58"/>
      <c r="J53" s="58"/>
      <c r="K53" s="58"/>
      <c r="L53" s="58"/>
      <c r="M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M53"/>
  <sheetViews>
    <sheetView showGridLines="0" view="pageLayout" topLeftCell="K1" zoomScaleNormal="70" zoomScaleSheetLayoutView="50" workbookViewId="0">
      <selection activeCell="AB10" sqref="AB10"/>
    </sheetView>
  </sheetViews>
  <sheetFormatPr defaultColWidth="9.109375" defaultRowHeight="12.75" customHeight="1"/>
  <cols>
    <col min="1" max="1" width="1" style="12" customWidth="1"/>
    <col min="2" max="2" width="50.6640625" style="12" customWidth="1"/>
    <col min="3" max="4" width="12.6640625" style="12" customWidth="1"/>
    <col min="5" max="5" width="14.44140625" style="16" bestFit="1" customWidth="1"/>
    <col min="6" max="7" width="2.33203125" style="16" customWidth="1"/>
    <col min="8" max="12" width="12.6640625" style="12" customWidth="1"/>
    <col min="13" max="13" width="12.6640625" style="140" customWidth="1"/>
    <col min="14" max="16384" width="9.109375" style="12"/>
  </cols>
  <sheetData>
    <row r="1" spans="1:13" ht="15" customHeight="1">
      <c r="E1" s="12"/>
      <c r="F1" s="12"/>
      <c r="G1" s="12"/>
      <c r="M1" s="12"/>
    </row>
    <row r="2" spans="1:13" ht="15" customHeight="1">
      <c r="E2" s="12"/>
      <c r="F2" s="12"/>
      <c r="G2" s="12"/>
      <c r="M2" s="12"/>
    </row>
    <row r="3" spans="1:13" ht="15" customHeight="1">
      <c r="B3" s="15"/>
      <c r="E3" s="12"/>
      <c r="F3" s="12"/>
      <c r="G3" s="12"/>
      <c r="M3" s="12"/>
    </row>
    <row r="4" spans="1:13" ht="11.4">
      <c r="E4" s="12"/>
      <c r="F4" s="12"/>
      <c r="G4" s="12"/>
      <c r="M4" s="12"/>
    </row>
    <row r="5" spans="1:13" ht="12.75" customHeight="1">
      <c r="E5" s="12"/>
      <c r="F5" s="12"/>
      <c r="G5" s="12"/>
      <c r="M5" s="12"/>
    </row>
    <row r="6" spans="1:13" ht="17.399999999999999">
      <c r="C6" s="19"/>
      <c r="D6" s="19"/>
      <c r="E6" s="131"/>
      <c r="F6" s="131"/>
      <c r="G6" s="12"/>
      <c r="H6" s="186" t="s">
        <v>207</v>
      </c>
      <c r="I6" s="187"/>
      <c r="J6" s="187"/>
      <c r="K6" s="187"/>
      <c r="L6" s="186" t="s">
        <v>208</v>
      </c>
      <c r="M6" s="187"/>
    </row>
    <row r="7" spans="1:13" s="13" customFormat="1" ht="22.8" thickBot="1">
      <c r="A7" s="12"/>
      <c r="B7" s="221" t="s" cm="1">
        <v>43</v>
      </c>
      <c r="C7" s="188" t="s">
        <v>209</v>
      </c>
      <c r="D7" s="241" t="s">
        <v>210</v>
      </c>
      <c r="E7" s="189" t="s">
        <v>142</v>
      </c>
      <c r="F7" s="197"/>
      <c r="G7" s="12"/>
      <c r="H7" s="189" t="s">
        <v>89</v>
      </c>
      <c r="I7" s="189" t="s">
        <v>90</v>
      </c>
      <c r="J7" s="189" t="s">
        <v>91</v>
      </c>
      <c r="K7" s="190" t="s">
        <v>92</v>
      </c>
      <c r="L7" s="492" t="s">
        <v>89</v>
      </c>
      <c r="M7" s="363" t="s">
        <v>90</v>
      </c>
    </row>
    <row r="8" spans="1:13" s="14" customFormat="1" ht="15" customHeight="1">
      <c r="A8" s="12"/>
      <c r="B8" s="12"/>
      <c r="C8" s="192"/>
      <c r="D8" s="136"/>
      <c r="E8" s="17"/>
      <c r="F8" s="17"/>
      <c r="G8" s="12"/>
      <c r="H8" s="120"/>
      <c r="I8" s="120"/>
      <c r="J8" s="120"/>
      <c r="K8" s="120"/>
      <c r="L8" s="316"/>
      <c r="M8" s="365"/>
    </row>
    <row r="9" spans="1:13" s="91" customFormat="1" ht="22.8" thickBot="1">
      <c r="A9" s="194"/>
      <c r="B9" s="177" t="s">
        <v>159</v>
      </c>
      <c r="C9" s="195"/>
      <c r="D9" s="177"/>
      <c r="E9" s="177"/>
      <c r="F9" s="221"/>
      <c r="G9" s="12"/>
      <c r="H9" s="177"/>
      <c r="I9" s="177"/>
      <c r="J9" s="177"/>
      <c r="K9" s="177"/>
      <c r="L9" s="278"/>
      <c r="M9" s="326"/>
    </row>
    <row r="10" spans="1:13" s="91" customFormat="1" ht="24" customHeight="1">
      <c r="A10" s="12"/>
      <c r="B10" s="15"/>
      <c r="C10" s="196"/>
      <c r="D10" s="12"/>
      <c r="E10" s="12"/>
      <c r="F10" s="12"/>
      <c r="G10" s="12"/>
      <c r="H10" s="12"/>
      <c r="I10" s="12"/>
      <c r="J10" s="12"/>
      <c r="K10" s="12"/>
      <c r="L10" s="279"/>
      <c r="M10" s="327"/>
    </row>
    <row r="11" spans="1:13" s="13" customFormat="1" ht="16.5" customHeight="1">
      <c r="A11" s="19"/>
      <c r="B11" s="49" t="s">
        <v>7</v>
      </c>
      <c r="C11" s="382">
        <v>-192786</v>
      </c>
      <c r="D11" s="107">
        <v>-150336</v>
      </c>
      <c r="E11" s="198">
        <v>0.2823674968071519</v>
      </c>
      <c r="F11" s="198"/>
      <c r="G11" s="96"/>
      <c r="H11" s="107">
        <v>-77182</v>
      </c>
      <c r="I11" s="107">
        <v>-73154</v>
      </c>
      <c r="J11" s="107">
        <v>-87796</v>
      </c>
      <c r="K11" s="107">
        <v>-103671</v>
      </c>
      <c r="L11" s="388">
        <v>-97886</v>
      </c>
      <c r="M11" s="391">
        <v>-94900</v>
      </c>
    </row>
    <row r="12" spans="1:13" s="13" customFormat="1" ht="16.5" customHeight="1">
      <c r="A12" s="19"/>
      <c r="B12" s="49" t="s">
        <v>130</v>
      </c>
      <c r="C12" s="382">
        <v>16189</v>
      </c>
      <c r="D12" s="107">
        <v>18129</v>
      </c>
      <c r="E12" s="198">
        <v>-0.10701086656737824</v>
      </c>
      <c r="F12" s="198"/>
      <c r="G12" s="96"/>
      <c r="H12" s="107">
        <v>17865</v>
      </c>
      <c r="I12" s="107">
        <v>264</v>
      </c>
      <c r="J12" s="107">
        <v>-771</v>
      </c>
      <c r="K12" s="107">
        <v>-1</v>
      </c>
      <c r="L12" s="388">
        <v>16024</v>
      </c>
      <c r="M12" s="391">
        <v>165</v>
      </c>
    </row>
    <row r="13" spans="1:13" s="13" customFormat="1" ht="16.5" customHeight="1">
      <c r="A13" s="19"/>
      <c r="B13" s="49" t="s">
        <v>131</v>
      </c>
      <c r="C13" s="382">
        <v>-42064</v>
      </c>
      <c r="D13" s="107">
        <v>-32873</v>
      </c>
      <c r="E13" s="198">
        <v>0.27959115383445377</v>
      </c>
      <c r="F13" s="198"/>
      <c r="G13" s="96"/>
      <c r="H13" s="107">
        <v>-13354</v>
      </c>
      <c r="I13" s="107">
        <v>-19519</v>
      </c>
      <c r="J13" s="107">
        <v>-30545</v>
      </c>
      <c r="K13" s="107">
        <v>-11698</v>
      </c>
      <c r="L13" s="388">
        <v>-15081</v>
      </c>
      <c r="M13" s="391">
        <v>-26983</v>
      </c>
    </row>
    <row r="14" spans="1:13" s="13" customFormat="1" ht="16.5" customHeight="1">
      <c r="A14" s="19"/>
      <c r="B14" s="49" t="s">
        <v>132</v>
      </c>
      <c r="C14" s="382">
        <v>-1982</v>
      </c>
      <c r="D14" s="107">
        <v>-52151</v>
      </c>
      <c r="E14" s="198">
        <v>-0.96199497612701579</v>
      </c>
      <c r="F14" s="198"/>
      <c r="G14" s="96"/>
      <c r="H14" s="107">
        <v>46640</v>
      </c>
      <c r="I14" s="107">
        <v>-98791</v>
      </c>
      <c r="J14" s="107">
        <v>68162</v>
      </c>
      <c r="K14" s="107">
        <v>10931</v>
      </c>
      <c r="L14" s="388">
        <v>-15576</v>
      </c>
      <c r="M14" s="391">
        <v>13594</v>
      </c>
    </row>
    <row r="15" spans="1:13" s="13" customFormat="1" ht="16.5" customHeight="1">
      <c r="A15" s="19"/>
      <c r="B15" s="49" t="s">
        <v>133</v>
      </c>
      <c r="C15" s="382">
        <v>-51390</v>
      </c>
      <c r="D15" s="107">
        <v>-63227</v>
      </c>
      <c r="E15" s="198">
        <v>-0.18721432299492302</v>
      </c>
      <c r="F15" s="198"/>
      <c r="G15" s="96"/>
      <c r="H15" s="107">
        <v>-31673</v>
      </c>
      <c r="I15" s="107">
        <v>-31554</v>
      </c>
      <c r="J15" s="107">
        <v>-35771</v>
      </c>
      <c r="K15" s="107">
        <v>1014</v>
      </c>
      <c r="L15" s="388">
        <v>-21579</v>
      </c>
      <c r="M15" s="391">
        <v>-29811</v>
      </c>
    </row>
    <row r="16" spans="1:13" s="14" customFormat="1" ht="16.5" customHeight="1">
      <c r="A16" s="126"/>
      <c r="B16" s="182" t="s">
        <v>134</v>
      </c>
      <c r="C16" s="383">
        <v>-272033</v>
      </c>
      <c r="D16" s="377">
        <v>-280458</v>
      </c>
      <c r="E16" s="479">
        <v>-3.0040148614052686E-2</v>
      </c>
      <c r="F16" s="266"/>
      <c r="G16" s="12"/>
      <c r="H16" s="377">
        <v>-57704</v>
      </c>
      <c r="I16" s="377">
        <v>-222754</v>
      </c>
      <c r="J16" s="377">
        <v>-86721</v>
      </c>
      <c r="K16" s="377">
        <v>-103425</v>
      </c>
      <c r="L16" s="389">
        <v>-134098</v>
      </c>
      <c r="M16" s="392">
        <v>-137935</v>
      </c>
    </row>
    <row r="17" spans="1:13" s="13" customFormat="1" ht="16.5" customHeight="1">
      <c r="A17" s="19"/>
      <c r="B17" s="49" t="s">
        <v>135</v>
      </c>
      <c r="C17" s="382">
        <v>-339271</v>
      </c>
      <c r="D17" s="107">
        <v>-347888</v>
      </c>
      <c r="E17" s="198">
        <v>-2.4769466035045817E-2</v>
      </c>
      <c r="F17" s="198"/>
      <c r="G17" s="12"/>
      <c r="H17" s="107">
        <v>-175244</v>
      </c>
      <c r="I17" s="107">
        <v>-172644</v>
      </c>
      <c r="J17" s="107">
        <v>-176575</v>
      </c>
      <c r="K17" s="107">
        <v>-207435</v>
      </c>
      <c r="L17" s="388">
        <v>-168068</v>
      </c>
      <c r="M17" s="391">
        <v>-171203</v>
      </c>
    </row>
    <row r="18" spans="1:13" s="13" customFormat="1" ht="16.5" customHeight="1">
      <c r="A18" s="19"/>
      <c r="B18" s="49" t="s">
        <v>136</v>
      </c>
      <c r="C18" s="382">
        <v>369703</v>
      </c>
      <c r="D18" s="107">
        <v>421799</v>
      </c>
      <c r="E18" s="198">
        <v>-0.12350906474410794</v>
      </c>
      <c r="F18" s="198"/>
      <c r="G18" s="12"/>
      <c r="H18" s="107">
        <v>216186</v>
      </c>
      <c r="I18" s="107">
        <v>205613</v>
      </c>
      <c r="J18" s="107">
        <v>148317</v>
      </c>
      <c r="K18" s="107">
        <v>187181</v>
      </c>
      <c r="L18" s="388">
        <v>186721</v>
      </c>
      <c r="M18" s="391">
        <v>182982</v>
      </c>
    </row>
    <row r="19" spans="1:13" s="13" customFormat="1" ht="16.5" customHeight="1">
      <c r="A19" s="19"/>
      <c r="B19" s="49" t="s">
        <v>8</v>
      </c>
      <c r="C19" s="382">
        <v>23349</v>
      </c>
      <c r="D19" s="107">
        <v>25765</v>
      </c>
      <c r="E19" s="198">
        <v>-9.3770619056860127E-2</v>
      </c>
      <c r="F19" s="198"/>
      <c r="G19" s="12"/>
      <c r="H19" s="107">
        <v>13630</v>
      </c>
      <c r="I19" s="107">
        <v>12135</v>
      </c>
      <c r="J19" s="107">
        <v>14574</v>
      </c>
      <c r="K19" s="107">
        <v>12884</v>
      </c>
      <c r="L19" s="388">
        <v>11994</v>
      </c>
      <c r="M19" s="391">
        <v>11355</v>
      </c>
    </row>
    <row r="20" spans="1:13" s="13" customFormat="1" ht="16.5" customHeight="1">
      <c r="A20" s="19"/>
      <c r="B20" s="49" t="s">
        <v>9</v>
      </c>
      <c r="C20" s="382">
        <v>-231558</v>
      </c>
      <c r="D20" s="107">
        <v>-231053</v>
      </c>
      <c r="E20" s="198">
        <v>2.1856457176492317E-3</v>
      </c>
      <c r="F20" s="198"/>
      <c r="G20" s="12"/>
      <c r="H20" s="107">
        <v>-113868</v>
      </c>
      <c r="I20" s="107">
        <v>-117185</v>
      </c>
      <c r="J20" s="107">
        <v>-109318</v>
      </c>
      <c r="K20" s="107">
        <v>-115392</v>
      </c>
      <c r="L20" s="388">
        <v>-112018</v>
      </c>
      <c r="M20" s="391">
        <v>-119540</v>
      </c>
    </row>
    <row r="21" spans="1:13" s="14" customFormat="1" ht="16.5" customHeight="1">
      <c r="A21" s="126"/>
      <c r="B21" s="50" t="s">
        <v>39</v>
      </c>
      <c r="C21" s="203">
        <v>-177777</v>
      </c>
      <c r="D21" s="47">
        <v>-131377</v>
      </c>
      <c r="E21" s="478">
        <v>0.35318206383156858</v>
      </c>
      <c r="F21" s="98"/>
      <c r="G21" s="12"/>
      <c r="H21" s="47">
        <v>-59296</v>
      </c>
      <c r="I21" s="47">
        <v>-72081</v>
      </c>
      <c r="J21" s="47">
        <v>-123002</v>
      </c>
      <c r="K21" s="47">
        <v>-122762</v>
      </c>
      <c r="L21" s="281">
        <v>-81371</v>
      </c>
      <c r="M21" s="332">
        <v>-96406</v>
      </c>
    </row>
    <row r="22" spans="1:13" s="14" customFormat="1" ht="16.5" customHeight="1">
      <c r="A22" s="126"/>
      <c r="B22" s="182" t="s">
        <v>137</v>
      </c>
      <c r="C22" s="383">
        <v>-449810</v>
      </c>
      <c r="D22" s="377">
        <v>-411835</v>
      </c>
      <c r="E22" s="479">
        <v>9.2209258562288232E-2</v>
      </c>
      <c r="F22" s="266"/>
      <c r="G22" s="12"/>
      <c r="H22" s="377">
        <v>-117000</v>
      </c>
      <c r="I22" s="377">
        <v>-294835</v>
      </c>
      <c r="J22" s="377">
        <v>-209723</v>
      </c>
      <c r="K22" s="377">
        <v>-226187</v>
      </c>
      <c r="L22" s="389">
        <v>-215469</v>
      </c>
      <c r="M22" s="392">
        <v>-234341</v>
      </c>
    </row>
    <row r="23" spans="1:13" s="13" customFormat="1" ht="16.5" customHeight="1">
      <c r="A23" s="19"/>
      <c r="B23" s="51" t="s">
        <v>170</v>
      </c>
      <c r="C23" s="382">
        <v>1672</v>
      </c>
      <c r="D23" s="107">
        <v>-34356</v>
      </c>
      <c r="E23" s="198" t="s">
        <v>176</v>
      </c>
      <c r="F23" s="198"/>
      <c r="G23" s="12"/>
      <c r="H23" s="107">
        <v>-39392</v>
      </c>
      <c r="I23" s="107">
        <v>5036</v>
      </c>
      <c r="J23" s="107">
        <v>31813</v>
      </c>
      <c r="K23" s="107">
        <v>857</v>
      </c>
      <c r="L23" s="388">
        <v>1675</v>
      </c>
      <c r="M23" s="391">
        <v>-3</v>
      </c>
    </row>
    <row r="24" spans="1:13" s="14" customFormat="1" ht="16.5" customHeight="1">
      <c r="A24" s="126"/>
      <c r="B24" s="182" t="s">
        <v>173</v>
      </c>
      <c r="C24" s="383">
        <v>-448138</v>
      </c>
      <c r="D24" s="377">
        <v>-446191</v>
      </c>
      <c r="E24" s="479">
        <v>4.3636021345119236E-3</v>
      </c>
      <c r="F24" s="266"/>
      <c r="G24" s="12"/>
      <c r="H24" s="377">
        <v>-156392</v>
      </c>
      <c r="I24" s="377">
        <v>-289799</v>
      </c>
      <c r="J24" s="377">
        <v>-177910</v>
      </c>
      <c r="K24" s="377">
        <v>-225330</v>
      </c>
      <c r="L24" s="389">
        <v>-213794</v>
      </c>
      <c r="M24" s="392">
        <v>-234344</v>
      </c>
    </row>
    <row r="25" spans="1:13" s="13" customFormat="1" ht="16.5" customHeight="1">
      <c r="A25" s="19"/>
      <c r="B25" s="49" t="s">
        <v>40</v>
      </c>
      <c r="C25" s="382">
        <v>-5203</v>
      </c>
      <c r="D25" s="107">
        <v>75734</v>
      </c>
      <c r="E25" s="198" t="s">
        <v>176</v>
      </c>
      <c r="F25" s="198"/>
      <c r="G25" s="12"/>
      <c r="H25" s="107">
        <v>-7212</v>
      </c>
      <c r="I25" s="107">
        <v>82946</v>
      </c>
      <c r="J25" s="107">
        <v>-1760</v>
      </c>
      <c r="K25" s="107">
        <v>97</v>
      </c>
      <c r="L25" s="388">
        <v>-5587</v>
      </c>
      <c r="M25" s="391">
        <v>384</v>
      </c>
    </row>
    <row r="26" spans="1:13" s="13" customFormat="1" ht="16.5" customHeight="1">
      <c r="A26" s="19"/>
      <c r="B26" s="52" t="s">
        <v>41</v>
      </c>
      <c r="C26" s="382">
        <v>-5790</v>
      </c>
      <c r="D26" s="107">
        <v>-6028</v>
      </c>
      <c r="E26" s="198">
        <v>-3.9482415394824111E-2</v>
      </c>
      <c r="F26" s="198"/>
      <c r="G26" s="12"/>
      <c r="H26" s="107">
        <v>-6028</v>
      </c>
      <c r="I26" s="107">
        <v>0</v>
      </c>
      <c r="J26" s="107">
        <v>1</v>
      </c>
      <c r="K26" s="107">
        <v>-2</v>
      </c>
      <c r="L26" s="388">
        <v>-5788</v>
      </c>
      <c r="M26" s="391">
        <v>-2</v>
      </c>
    </row>
    <row r="27" spans="1:13" s="13" customFormat="1" ht="16.5" customHeight="1">
      <c r="A27" s="19"/>
      <c r="B27" s="53" t="s">
        <v>95</v>
      </c>
      <c r="C27" s="382">
        <v>0</v>
      </c>
      <c r="D27" s="107">
        <v>0</v>
      </c>
      <c r="E27" s="198" t="s">
        <v>176</v>
      </c>
      <c r="F27" s="198"/>
      <c r="G27" s="12"/>
      <c r="H27" s="107">
        <v>0</v>
      </c>
      <c r="I27" s="107">
        <v>0</v>
      </c>
      <c r="J27" s="107">
        <v>0</v>
      </c>
      <c r="K27" s="107">
        <v>0</v>
      </c>
      <c r="L27" s="388">
        <v>0</v>
      </c>
      <c r="M27" s="391">
        <v>0</v>
      </c>
    </row>
    <row r="28" spans="1:13" s="13" customFormat="1" ht="16.5" customHeight="1">
      <c r="A28" s="19"/>
      <c r="B28" s="53" t="s">
        <v>96</v>
      </c>
      <c r="C28" s="382">
        <v>0</v>
      </c>
      <c r="D28" s="107">
        <v>0</v>
      </c>
      <c r="E28" s="198" t="s">
        <v>176</v>
      </c>
      <c r="F28" s="198"/>
      <c r="G28" s="12"/>
      <c r="H28" s="107">
        <v>0</v>
      </c>
      <c r="I28" s="107">
        <v>0</v>
      </c>
      <c r="J28" s="107">
        <v>0</v>
      </c>
      <c r="K28" s="107">
        <v>0</v>
      </c>
      <c r="L28" s="388">
        <v>0</v>
      </c>
      <c r="M28" s="391">
        <v>0</v>
      </c>
    </row>
    <row r="29" spans="1:13" s="13" customFormat="1" ht="16.5" customHeight="1">
      <c r="A29" s="19"/>
      <c r="B29" s="53" t="s">
        <v>97</v>
      </c>
      <c r="C29" s="382">
        <v>-5790</v>
      </c>
      <c r="D29" s="107">
        <v>-6028</v>
      </c>
      <c r="E29" s="198">
        <v>-3.9482415394824111E-2</v>
      </c>
      <c r="F29" s="198"/>
      <c r="G29" s="12"/>
      <c r="H29" s="107">
        <v>-6028</v>
      </c>
      <c r="I29" s="107">
        <v>0</v>
      </c>
      <c r="J29" s="107">
        <v>1</v>
      </c>
      <c r="K29" s="107">
        <v>-2</v>
      </c>
      <c r="L29" s="388">
        <v>-5788</v>
      </c>
      <c r="M29" s="391">
        <v>-2</v>
      </c>
    </row>
    <row r="30" spans="1:13" s="13" customFormat="1" ht="16.5" customHeight="1">
      <c r="A30" s="92"/>
      <c r="B30" s="49" t="s">
        <v>10</v>
      </c>
      <c r="C30" s="382">
        <v>-45126</v>
      </c>
      <c r="D30" s="107">
        <v>6535</v>
      </c>
      <c r="E30" s="198" t="s">
        <v>176</v>
      </c>
      <c r="F30" s="198"/>
      <c r="G30" s="12"/>
      <c r="H30" s="107">
        <v>28</v>
      </c>
      <c r="I30" s="107">
        <v>6507</v>
      </c>
      <c r="J30" s="107">
        <v>424</v>
      </c>
      <c r="K30" s="107">
        <v>-53932</v>
      </c>
      <c r="L30" s="388">
        <v>5061</v>
      </c>
      <c r="M30" s="391">
        <v>-50187</v>
      </c>
    </row>
    <row r="31" spans="1:13" s="14" customFormat="1" ht="16.5" customHeight="1">
      <c r="A31" s="92"/>
      <c r="B31" s="49" t="s">
        <v>11</v>
      </c>
      <c r="C31" s="382">
        <v>-1229</v>
      </c>
      <c r="D31" s="107">
        <v>-3352</v>
      </c>
      <c r="E31" s="198">
        <v>-0.63335322195704058</v>
      </c>
      <c r="F31" s="198"/>
      <c r="G31" s="12"/>
      <c r="H31" s="107">
        <v>-4626</v>
      </c>
      <c r="I31" s="107">
        <v>1274</v>
      </c>
      <c r="J31" s="107">
        <v>-3569</v>
      </c>
      <c r="K31" s="107">
        <v>274</v>
      </c>
      <c r="L31" s="388">
        <v>-1137</v>
      </c>
      <c r="M31" s="391">
        <v>-92</v>
      </c>
    </row>
    <row r="32" spans="1:13" s="14" customFormat="1" ht="16.5" customHeight="1">
      <c r="A32" s="121"/>
      <c r="B32" s="182" t="s">
        <v>138</v>
      </c>
      <c r="C32" s="383">
        <v>-499696</v>
      </c>
      <c r="D32" s="377">
        <v>-367274</v>
      </c>
      <c r="E32" s="479">
        <v>0.36055370105153095</v>
      </c>
      <c r="F32" s="266"/>
      <c r="G32" s="12"/>
      <c r="H32" s="377">
        <v>-168202</v>
      </c>
      <c r="I32" s="377">
        <v>-199072</v>
      </c>
      <c r="J32" s="377">
        <v>-182815</v>
      </c>
      <c r="K32" s="377">
        <v>-278891</v>
      </c>
      <c r="L32" s="389">
        <v>-215457</v>
      </c>
      <c r="M32" s="392">
        <v>-284239</v>
      </c>
    </row>
    <row r="33" spans="1:13" ht="16.5" customHeight="1">
      <c r="A33" s="121"/>
      <c r="B33" s="182" t="s">
        <v>141</v>
      </c>
      <c r="C33" s="383">
        <v>-427056</v>
      </c>
      <c r="D33" s="377">
        <v>-178736</v>
      </c>
      <c r="E33" s="479" t="s">
        <v>176</v>
      </c>
      <c r="F33" s="266"/>
      <c r="G33" s="12"/>
      <c r="H33" s="377">
        <v>-104380</v>
      </c>
      <c r="I33" s="377">
        <v>-74356</v>
      </c>
      <c r="J33" s="377">
        <v>-79111</v>
      </c>
      <c r="K33" s="377">
        <v>-190341</v>
      </c>
      <c r="L33" s="389">
        <v>-139815</v>
      </c>
      <c r="M33" s="392">
        <v>-287241</v>
      </c>
    </row>
    <row r="34" spans="1:13" ht="16.5" customHeight="1">
      <c r="A34" s="133"/>
      <c r="B34" s="182" t="s">
        <v>199</v>
      </c>
      <c r="C34" s="383">
        <v>-430290.83999999997</v>
      </c>
      <c r="D34" s="377">
        <v>-182378.14300000001</v>
      </c>
      <c r="E34" s="479" t="s">
        <v>176</v>
      </c>
      <c r="F34" s="266"/>
      <c r="G34" s="12"/>
      <c r="H34" s="377">
        <v>-104380</v>
      </c>
      <c r="I34" s="377">
        <v>-77998.143000000011</v>
      </c>
      <c r="J34" s="377">
        <v>-78990.346000000005</v>
      </c>
      <c r="K34" s="377">
        <v>-193144.50099999999</v>
      </c>
      <c r="L34" s="389">
        <v>-139815</v>
      </c>
      <c r="M34" s="392">
        <v>-290475.83999999997</v>
      </c>
    </row>
    <row r="35" spans="1:13" ht="16.5" customHeight="1">
      <c r="A35" s="92"/>
      <c r="B35" s="8"/>
      <c r="C35" s="243"/>
      <c r="D35" s="9"/>
      <c r="E35" s="484"/>
      <c r="F35" s="76"/>
      <c r="G35" s="12"/>
      <c r="H35" s="9"/>
      <c r="I35" s="9"/>
      <c r="J35" s="9"/>
      <c r="K35" s="9"/>
      <c r="L35" s="307"/>
      <c r="M35" s="355"/>
    </row>
    <row r="36" spans="1:13" ht="22.8" thickBot="1">
      <c r="A36" s="194"/>
      <c r="B36" s="177" t="s">
        <v>144</v>
      </c>
      <c r="C36" s="208"/>
      <c r="D36" s="244"/>
      <c r="E36" s="485"/>
      <c r="F36" s="221"/>
      <c r="G36" s="12"/>
      <c r="H36" s="177"/>
      <c r="I36" s="177"/>
      <c r="J36" s="177"/>
      <c r="K36" s="177"/>
      <c r="L36" s="278"/>
      <c r="M36" s="326"/>
    </row>
    <row r="37" spans="1:13" ht="16.5" customHeight="1">
      <c r="A37" s="220"/>
      <c r="B37" s="221"/>
      <c r="C37" s="209"/>
      <c r="D37" s="245"/>
      <c r="E37" s="486"/>
      <c r="F37" s="221"/>
      <c r="G37" s="12"/>
      <c r="H37" s="221"/>
      <c r="I37" s="221"/>
      <c r="J37" s="221"/>
      <c r="K37" s="221"/>
      <c r="L37" s="290"/>
      <c r="M37" s="339"/>
    </row>
    <row r="38" spans="1:13" ht="16.5" customHeight="1">
      <c r="A38" s="92"/>
      <c r="B38" s="59" t="s">
        <v>14</v>
      </c>
      <c r="C38" s="210" t="s">
        <v>176</v>
      </c>
      <c r="D38" s="99" t="s">
        <v>176</v>
      </c>
      <c r="E38" s="211" t="s">
        <v>176</v>
      </c>
      <c r="F38" s="109"/>
      <c r="G38" s="12"/>
      <c r="H38" s="99" t="s">
        <v>176</v>
      </c>
      <c r="I38" s="99" t="s">
        <v>176</v>
      </c>
      <c r="J38" s="99" t="s">
        <v>176</v>
      </c>
      <c r="K38" s="99" t="s">
        <v>176</v>
      </c>
      <c r="L38" s="285" t="s">
        <v>176</v>
      </c>
      <c r="M38" s="333" t="s">
        <v>176</v>
      </c>
    </row>
    <row r="39" spans="1:13" ht="16.5" customHeight="1">
      <c r="A39" s="92"/>
      <c r="B39" s="59" t="s">
        <v>54</v>
      </c>
      <c r="C39" s="212" t="s">
        <v>177</v>
      </c>
      <c r="D39" s="101" t="s">
        <v>177</v>
      </c>
      <c r="E39" s="213" t="s">
        <v>177</v>
      </c>
      <c r="F39" s="101"/>
      <c r="G39" s="12"/>
      <c r="H39" s="101" t="s">
        <v>177</v>
      </c>
      <c r="I39" s="101" t="s">
        <v>177</v>
      </c>
      <c r="J39" s="101" t="s">
        <v>177</v>
      </c>
      <c r="K39" s="101" t="s">
        <v>177</v>
      </c>
      <c r="L39" s="286" t="s">
        <v>177</v>
      </c>
      <c r="M39" s="334" t="s">
        <v>177</v>
      </c>
    </row>
    <row r="40" spans="1:13" ht="16.5" customHeight="1">
      <c r="A40" s="92"/>
      <c r="B40" s="59"/>
      <c r="C40" s="210"/>
      <c r="D40" s="99"/>
      <c r="E40" s="213"/>
      <c r="F40" s="101"/>
      <c r="G40" s="12"/>
      <c r="H40" s="101"/>
      <c r="I40" s="101"/>
      <c r="J40" s="101"/>
      <c r="K40" s="101"/>
      <c r="L40" s="286"/>
      <c r="M40" s="334"/>
    </row>
    <row r="41" spans="1:13" ht="22.8" thickBot="1">
      <c r="A41" s="194"/>
      <c r="B41" s="177" t="s">
        <v>148</v>
      </c>
      <c r="C41" s="208"/>
      <c r="D41" s="244"/>
      <c r="E41" s="487"/>
      <c r="F41" s="267"/>
      <c r="G41" s="12"/>
      <c r="H41" s="244"/>
      <c r="I41" s="244"/>
      <c r="J41" s="244"/>
      <c r="K41" s="244"/>
      <c r="L41" s="282"/>
      <c r="M41" s="366"/>
    </row>
    <row r="42" spans="1:13" ht="16.5" customHeight="1">
      <c r="A42" s="207"/>
      <c r="B42" s="204"/>
      <c r="C42" s="209"/>
      <c r="D42" s="245"/>
      <c r="E42" s="488"/>
      <c r="F42" s="245"/>
      <c r="G42" s="12"/>
      <c r="H42" s="245"/>
      <c r="I42" s="245"/>
      <c r="J42" s="245"/>
      <c r="K42" s="245"/>
      <c r="L42" s="284"/>
      <c r="M42" s="367"/>
    </row>
    <row r="43" spans="1:13" ht="16.5" customHeight="1">
      <c r="A43" s="92"/>
      <c r="B43" s="59" t="s">
        <v>103</v>
      </c>
      <c r="C43" s="384">
        <v>261721</v>
      </c>
      <c r="D43" s="385">
        <v>294913</v>
      </c>
      <c r="E43" s="478">
        <v>-0.11254844649099904</v>
      </c>
      <c r="F43" s="386"/>
      <c r="G43" s="387"/>
      <c r="H43" s="385">
        <v>306609</v>
      </c>
      <c r="I43" s="385">
        <v>294913</v>
      </c>
      <c r="J43" s="385">
        <v>304343</v>
      </c>
      <c r="K43" s="385">
        <v>348889</v>
      </c>
      <c r="L43" s="390">
        <v>251522</v>
      </c>
      <c r="M43" s="393">
        <v>261721</v>
      </c>
    </row>
    <row r="44" spans="1:13" ht="16.5" customHeight="1">
      <c r="A44" s="92"/>
      <c r="B44" s="75" t="s">
        <v>104</v>
      </c>
      <c r="C44" s="384">
        <v>-5258</v>
      </c>
      <c r="D44" s="385">
        <v>-12526</v>
      </c>
      <c r="E44" s="478">
        <v>-0.58023311512054931</v>
      </c>
      <c r="F44" s="386"/>
      <c r="G44" s="387"/>
      <c r="H44" s="385">
        <v>-14621</v>
      </c>
      <c r="I44" s="385">
        <v>-12526</v>
      </c>
      <c r="J44" s="385">
        <v>-6802</v>
      </c>
      <c r="K44" s="385">
        <v>-7467</v>
      </c>
      <c r="L44" s="390">
        <v>1902179</v>
      </c>
      <c r="M44" s="393">
        <v>-5258</v>
      </c>
    </row>
    <row r="45" spans="1:13" ht="16.5" customHeight="1">
      <c r="A45" s="92"/>
      <c r="B45" s="59" t="s">
        <v>52</v>
      </c>
      <c r="C45" s="384">
        <v>4715831.5</v>
      </c>
      <c r="D45" s="385">
        <v>4822803</v>
      </c>
      <c r="E45" s="478">
        <v>-2.2180358600589756E-2</v>
      </c>
      <c r="F45" s="386"/>
      <c r="G45" s="387"/>
      <c r="H45" s="385">
        <v>4004296.5</v>
      </c>
      <c r="I45" s="385">
        <v>4822803</v>
      </c>
      <c r="J45" s="385">
        <v>5542400</v>
      </c>
      <c r="K45" s="385">
        <v>4644659</v>
      </c>
      <c r="L45" s="390">
        <v>4198225</v>
      </c>
      <c r="M45" s="393">
        <v>4715831.5</v>
      </c>
    </row>
    <row r="46" spans="1:13" ht="16.5" customHeight="1">
      <c r="A46" s="92"/>
      <c r="B46" s="59"/>
      <c r="C46" s="215"/>
      <c r="D46" s="102"/>
      <c r="E46" s="478"/>
      <c r="F46" s="98"/>
      <c r="G46" s="12"/>
      <c r="H46" s="102"/>
      <c r="I46" s="102"/>
      <c r="J46" s="102"/>
      <c r="K46" s="102"/>
      <c r="L46" s="287"/>
      <c r="M46" s="335"/>
    </row>
    <row r="47" spans="1:13" ht="22.8" thickBot="1">
      <c r="A47" s="194"/>
      <c r="B47" s="177" t="s">
        <v>151</v>
      </c>
      <c r="C47" s="208"/>
      <c r="D47" s="244"/>
      <c r="E47" s="487"/>
      <c r="F47" s="267"/>
      <c r="G47" s="12"/>
      <c r="H47" s="244"/>
      <c r="I47" s="244"/>
      <c r="J47" s="244"/>
      <c r="K47" s="244"/>
      <c r="L47" s="282"/>
      <c r="M47" s="366"/>
    </row>
    <row r="48" spans="1:13" ht="16.5" customHeight="1">
      <c r="A48" s="15"/>
      <c r="B48" s="207"/>
      <c r="C48" s="209"/>
      <c r="D48" s="245"/>
      <c r="E48" s="488"/>
      <c r="F48" s="245"/>
      <c r="G48" s="12"/>
      <c r="H48" s="245"/>
      <c r="I48" s="245"/>
      <c r="J48" s="245"/>
      <c r="K48" s="245"/>
      <c r="L48" s="284"/>
      <c r="M48" s="367"/>
    </row>
    <row r="49" spans="1:13" ht="16.5" customHeight="1">
      <c r="A49" s="92"/>
      <c r="B49" s="75" t="s">
        <v>51</v>
      </c>
      <c r="C49" s="201">
        <v>8494.65</v>
      </c>
      <c r="D49" s="97">
        <v>8887.1200000000008</v>
      </c>
      <c r="E49" s="478">
        <v>-4.4161663170971144E-2</v>
      </c>
      <c r="F49" s="98"/>
      <c r="G49" s="12"/>
      <c r="H49" s="97">
        <v>8904.84</v>
      </c>
      <c r="I49" s="97">
        <v>8887.1200000000008</v>
      </c>
      <c r="J49" s="97">
        <v>8887.48</v>
      </c>
      <c r="K49" s="97">
        <v>8719.1299999999992</v>
      </c>
      <c r="L49" s="280">
        <v>8637.5300000000007</v>
      </c>
      <c r="M49" s="336">
        <v>8494.65</v>
      </c>
    </row>
    <row r="50" spans="1:13" ht="11.4">
      <c r="A50" s="92"/>
      <c r="B50" s="75"/>
      <c r="C50" s="54"/>
      <c r="D50" s="54"/>
      <c r="E50" s="211"/>
      <c r="F50" s="109"/>
      <c r="G50" s="12"/>
      <c r="H50" s="54"/>
      <c r="I50" s="54"/>
      <c r="J50" s="54"/>
      <c r="K50" s="54"/>
      <c r="L50" s="54"/>
      <c r="M50" s="288"/>
    </row>
    <row r="51" spans="1:13" s="37" customFormat="1" ht="33.75" customHeight="1">
      <c r="A51" s="92"/>
      <c r="B51" s="510" t="s">
        <v>201</v>
      </c>
      <c r="C51" s="521"/>
      <c r="D51" s="521"/>
      <c r="E51" s="521"/>
      <c r="F51" s="521"/>
      <c r="G51" s="521"/>
      <c r="H51" s="521"/>
      <c r="I51" s="521"/>
      <c r="J51" s="521"/>
      <c r="K51" s="521"/>
      <c r="L51" s="521"/>
      <c r="M51" s="49"/>
    </row>
    <row r="52" spans="1:13" ht="11.4">
      <c r="A52" s="92" t="s">
        <v>88</v>
      </c>
      <c r="B52" s="138"/>
      <c r="C52" s="5"/>
      <c r="D52" s="5"/>
      <c r="E52" s="131"/>
      <c r="F52" s="131"/>
      <c r="G52" s="12"/>
      <c r="H52" s="19"/>
      <c r="I52" s="19"/>
      <c r="J52" s="19"/>
      <c r="K52" s="19"/>
      <c r="L52" s="19"/>
      <c r="M52" s="19"/>
    </row>
    <row r="53" spans="1:13" ht="11.4">
      <c r="C53" s="5"/>
      <c r="D53" s="5"/>
      <c r="G53" s="12"/>
      <c r="I53" s="5"/>
      <c r="J53" s="5"/>
      <c r="K53" s="5"/>
      <c r="L53" s="5"/>
      <c r="M53" s="5"/>
    </row>
  </sheetData>
  <mergeCells count="1">
    <mergeCell ref="B51:L51"/>
  </mergeCells>
  <printOptions horizontalCentered="1" verticalCentered="1"/>
  <pageMargins left="0" right="0" top="0" bottom="0" header="0" footer="0"/>
  <pageSetup paperSize="9" scale="69" orientation="landscape" r:id="rId1"/>
  <headerFooter scaleWithDoc="0" alignWithMargins="0">
    <oddHeader>&amp;C&amp;"UniCredit"&amp;10&amp;K666666UniCredit - Public&amp;1#</oddHeader>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M21"/>
  <sheetViews>
    <sheetView showGridLines="0" view="pageLayout" topLeftCell="J1" zoomScaleNormal="70" zoomScaleSheetLayoutView="50" workbookViewId="0">
      <selection activeCell="AB10" sqref="AB10"/>
    </sheetView>
  </sheetViews>
  <sheetFormatPr defaultColWidth="9.109375" defaultRowHeight="12.75" customHeight="1"/>
  <cols>
    <col min="1" max="1" width="1" style="12" customWidth="1"/>
    <col min="2" max="2" width="53.33203125" style="12" customWidth="1"/>
    <col min="3" max="4" width="12.6640625" style="12" customWidth="1"/>
    <col min="5" max="5" width="14.44140625" style="16" bestFit="1" customWidth="1"/>
    <col min="6" max="7" width="2.44140625" style="16" customWidth="1"/>
    <col min="8" max="12" width="12.6640625" style="12" customWidth="1"/>
    <col min="13" max="13" width="12.6640625" style="130" customWidth="1"/>
    <col min="14" max="16384" width="9.109375" style="12"/>
  </cols>
  <sheetData>
    <row r="1" spans="1:13" ht="15" customHeight="1">
      <c r="A1" s="19"/>
      <c r="B1" s="19"/>
      <c r="C1" s="19"/>
      <c r="D1" s="19"/>
      <c r="E1" s="131"/>
      <c r="F1" s="131"/>
      <c r="G1" s="131"/>
      <c r="H1" s="19"/>
      <c r="I1" s="19"/>
      <c r="J1" s="19"/>
      <c r="K1" s="19"/>
      <c r="L1" s="19"/>
      <c r="M1" s="92"/>
    </row>
    <row r="2" spans="1:13" ht="15" customHeight="1">
      <c r="A2" s="19"/>
      <c r="B2" s="19"/>
      <c r="C2" s="19"/>
      <c r="D2" s="19"/>
      <c r="E2" s="131"/>
      <c r="F2" s="131"/>
      <c r="G2" s="131"/>
      <c r="H2" s="19"/>
      <c r="I2" s="19"/>
      <c r="J2" s="19"/>
      <c r="K2" s="19"/>
      <c r="L2" s="19"/>
      <c r="M2" s="92"/>
    </row>
    <row r="3" spans="1:13" ht="15" customHeight="1">
      <c r="A3" s="19"/>
      <c r="B3" s="19"/>
      <c r="C3" s="19"/>
      <c r="D3" s="19"/>
      <c r="E3" s="131"/>
      <c r="F3" s="131"/>
      <c r="G3" s="131"/>
      <c r="H3" s="19"/>
      <c r="I3" s="19"/>
      <c r="J3" s="19"/>
      <c r="K3" s="19"/>
      <c r="L3" s="19"/>
      <c r="M3" s="92"/>
    </row>
    <row r="4" spans="1:13" ht="11.4">
      <c r="A4" s="19"/>
      <c r="B4" s="19"/>
      <c r="C4" s="19"/>
      <c r="D4" s="19"/>
      <c r="E4" s="131"/>
      <c r="F4" s="131"/>
      <c r="G4" s="131"/>
      <c r="H4" s="19"/>
      <c r="I4" s="19"/>
      <c r="J4" s="19"/>
      <c r="K4" s="19"/>
      <c r="L4" s="19"/>
      <c r="M4" s="92"/>
    </row>
    <row r="5" spans="1:13" ht="11.4">
      <c r="A5" s="19"/>
      <c r="B5" s="19"/>
      <c r="C5" s="19"/>
      <c r="D5" s="19"/>
      <c r="E5" s="131"/>
      <c r="F5" s="131"/>
      <c r="G5" s="131"/>
      <c r="H5" s="19"/>
      <c r="I5" s="19"/>
      <c r="J5" s="19"/>
      <c r="K5" s="19"/>
      <c r="L5" s="19"/>
      <c r="M5" s="92"/>
    </row>
    <row r="6" spans="1:13" ht="12.75" customHeight="1">
      <c r="A6" s="19"/>
      <c r="B6" s="126"/>
      <c r="C6" s="19"/>
      <c r="D6" s="19"/>
      <c r="E6" s="131"/>
      <c r="F6" s="131"/>
      <c r="G6" s="131"/>
      <c r="H6" s="19"/>
      <c r="I6" s="19"/>
      <c r="J6" s="19"/>
      <c r="K6" s="19"/>
      <c r="L6" s="19"/>
      <c r="M6" s="19"/>
    </row>
    <row r="7" spans="1:13" s="13" customFormat="1" ht="17.399999999999999">
      <c r="A7" s="92"/>
      <c r="B7" s="92"/>
      <c r="H7" s="186" t="s">
        <v>207</v>
      </c>
      <c r="I7" s="187"/>
      <c r="J7" s="187"/>
      <c r="K7" s="187"/>
      <c r="L7" s="186" t="s">
        <v>208</v>
      </c>
      <c r="M7" s="187"/>
    </row>
    <row r="8" spans="1:13" s="14" customFormat="1" ht="22.8" thickBot="1">
      <c r="A8" s="133"/>
      <c r="B8" s="177" t="s" cm="1">
        <v>248</v>
      </c>
      <c r="C8" s="188" t="s">
        <v>209</v>
      </c>
      <c r="D8" s="241" t="s">
        <v>210</v>
      </c>
      <c r="E8" s="189" t="s">
        <v>142</v>
      </c>
      <c r="F8" s="189"/>
      <c r="G8" s="189"/>
      <c r="H8" s="189" t="s">
        <v>89</v>
      </c>
      <c r="I8" s="189" t="s">
        <v>90</v>
      </c>
      <c r="J8" s="189" t="s">
        <v>91</v>
      </c>
      <c r="K8" s="190" t="s">
        <v>92</v>
      </c>
      <c r="L8" s="191" t="s">
        <v>89</v>
      </c>
      <c r="M8" s="189" t="s">
        <v>90</v>
      </c>
    </row>
    <row r="9" spans="1:13" s="13" customFormat="1" ht="11.4">
      <c r="A9" s="120"/>
      <c r="C9" s="192"/>
      <c r="D9" s="136"/>
      <c r="E9" s="17"/>
      <c r="F9" s="17"/>
      <c r="G9" s="17"/>
      <c r="H9" s="120"/>
      <c r="I9" s="120"/>
      <c r="J9" s="316"/>
      <c r="K9" s="316"/>
      <c r="L9" s="316"/>
      <c r="M9" s="365"/>
    </row>
    <row r="10" spans="1:13" s="36" customFormat="1" ht="11.4">
      <c r="A10" s="127"/>
      <c r="B10" s="127"/>
      <c r="C10" s="264"/>
      <c r="D10" s="127"/>
      <c r="E10" s="134"/>
      <c r="F10" s="134"/>
      <c r="G10" s="134"/>
      <c r="H10" s="43"/>
      <c r="I10" s="43"/>
      <c r="J10" s="291"/>
      <c r="K10" s="291"/>
      <c r="L10" s="291"/>
      <c r="M10" s="340"/>
    </row>
    <row r="11" spans="1:13" s="13" customFormat="1" ht="11.4">
      <c r="A11" s="92"/>
      <c r="B11" s="11" t="s">
        <v>83</v>
      </c>
      <c r="C11" s="343">
        <v>1368599</v>
      </c>
      <c r="D11" s="63">
        <v>1453865</v>
      </c>
      <c r="E11" s="48">
        <v>-5.8647811179167286E-2</v>
      </c>
      <c r="F11" s="48"/>
      <c r="G11" s="48"/>
      <c r="H11" s="63">
        <v>768013</v>
      </c>
      <c r="I11" s="63">
        <v>685852</v>
      </c>
      <c r="J11" s="63">
        <v>607209</v>
      </c>
      <c r="K11" s="63">
        <v>623246</v>
      </c>
      <c r="L11" s="294">
        <v>705044</v>
      </c>
      <c r="M11" s="343">
        <v>663555</v>
      </c>
    </row>
    <row r="12" spans="1:13" s="13" customFormat="1" ht="11.4">
      <c r="A12" s="92"/>
      <c r="B12" s="11" t="s">
        <v>84</v>
      </c>
      <c r="C12" s="343">
        <v>891240</v>
      </c>
      <c r="D12" s="63">
        <v>903535</v>
      </c>
      <c r="E12" s="48">
        <v>-1.3607663233853651E-2</v>
      </c>
      <c r="F12" s="48"/>
      <c r="G12" s="48"/>
      <c r="H12" s="63">
        <v>478691</v>
      </c>
      <c r="I12" s="63">
        <v>424844</v>
      </c>
      <c r="J12" s="63">
        <v>407005</v>
      </c>
      <c r="K12" s="63">
        <v>370519</v>
      </c>
      <c r="L12" s="294">
        <v>459315</v>
      </c>
      <c r="M12" s="343">
        <v>431925</v>
      </c>
    </row>
    <row r="13" spans="1:13" s="13" customFormat="1" ht="11.4">
      <c r="A13" s="92"/>
      <c r="B13" s="11" t="s">
        <v>175</v>
      </c>
      <c r="C13" s="343">
        <v>387567</v>
      </c>
      <c r="D13" s="63">
        <v>393984</v>
      </c>
      <c r="E13" s="48">
        <v>-1.6287463450292416E-2</v>
      </c>
      <c r="F13" s="48"/>
      <c r="G13" s="48"/>
      <c r="H13" s="63">
        <v>197769</v>
      </c>
      <c r="I13" s="63">
        <v>196215</v>
      </c>
      <c r="J13" s="63">
        <v>217803</v>
      </c>
      <c r="K13" s="63">
        <v>185585</v>
      </c>
      <c r="L13" s="294">
        <v>195064</v>
      </c>
      <c r="M13" s="343">
        <v>192503</v>
      </c>
    </row>
    <row r="14" spans="1:13" s="13" customFormat="1" ht="11.4">
      <c r="A14" s="92"/>
      <c r="B14" s="11" t="s">
        <v>85</v>
      </c>
      <c r="C14" s="343">
        <v>1253371</v>
      </c>
      <c r="D14" s="63">
        <v>1204697</v>
      </c>
      <c r="E14" s="48">
        <v>4.0403520553300876E-2</v>
      </c>
      <c r="F14" s="48"/>
      <c r="G14" s="48"/>
      <c r="H14" s="63">
        <v>593087</v>
      </c>
      <c r="I14" s="63">
        <v>611610</v>
      </c>
      <c r="J14" s="63">
        <v>633367</v>
      </c>
      <c r="K14" s="63">
        <v>623880</v>
      </c>
      <c r="L14" s="294">
        <v>636702</v>
      </c>
      <c r="M14" s="343">
        <v>616669</v>
      </c>
    </row>
    <row r="15" spans="1:13" s="14" customFormat="1" ht="11.4">
      <c r="A15" s="133"/>
      <c r="B15" s="182" t="s">
        <v>42</v>
      </c>
      <c r="C15" s="375">
        <v>3900777</v>
      </c>
      <c r="D15" s="376">
        <v>3956081</v>
      </c>
      <c r="E15" s="263">
        <v>-1.3979491319818793E-2</v>
      </c>
      <c r="F15" s="263"/>
      <c r="G15" s="263"/>
      <c r="H15" s="376">
        <v>2037560</v>
      </c>
      <c r="I15" s="376">
        <v>1918521</v>
      </c>
      <c r="J15" s="376">
        <v>1865384</v>
      </c>
      <c r="K15" s="376">
        <v>1803230</v>
      </c>
      <c r="L15" s="394">
        <v>1996125</v>
      </c>
      <c r="M15" s="375">
        <v>1904652</v>
      </c>
    </row>
    <row r="16" spans="1:13" ht="11.4">
      <c r="A16" s="92"/>
      <c r="B16" s="77"/>
      <c r="C16" s="57"/>
      <c r="D16" s="57"/>
      <c r="E16" s="48"/>
      <c r="F16" s="48"/>
      <c r="G16" s="48"/>
      <c r="H16" s="57"/>
      <c r="I16" s="57"/>
      <c r="J16" s="57"/>
      <c r="K16" s="57"/>
      <c r="L16" s="63"/>
      <c r="M16" s="63"/>
    </row>
    <row r="17" spans="1:13" s="13" customFormat="1" ht="11.4">
      <c r="A17" s="19"/>
      <c r="B17" s="11"/>
      <c r="C17" s="57"/>
      <c r="D17" s="57"/>
      <c r="E17" s="48"/>
      <c r="F17" s="48"/>
      <c r="G17" s="48"/>
      <c r="H17" s="57"/>
      <c r="I17" s="57"/>
      <c r="J17" s="57"/>
      <c r="K17" s="57"/>
      <c r="L17" s="63"/>
      <c r="M17" s="500"/>
    </row>
    <row r="18" spans="1:13" ht="12" customHeight="1">
      <c r="A18" s="92"/>
      <c r="B18" s="521" t="s">
        <v>179</v>
      </c>
      <c r="C18" s="521"/>
      <c r="D18" s="521"/>
      <c r="E18" s="521"/>
      <c r="F18" s="521"/>
      <c r="G18" s="521"/>
      <c r="H18" s="521"/>
      <c r="I18" s="521"/>
      <c r="J18" s="521"/>
      <c r="K18" s="521"/>
      <c r="L18" s="501"/>
      <c r="M18" s="63"/>
    </row>
    <row r="19" spans="1:13" s="14" customFormat="1" ht="11.4">
      <c r="A19" s="92"/>
      <c r="B19" s="521"/>
      <c r="C19" s="521"/>
      <c r="D19" s="521"/>
      <c r="E19" s="521"/>
      <c r="F19" s="521"/>
      <c r="G19" s="521"/>
      <c r="H19" s="521"/>
      <c r="I19" s="521"/>
      <c r="J19" s="521"/>
      <c r="K19" s="521"/>
      <c r="L19" s="501"/>
      <c r="M19" s="63"/>
    </row>
    <row r="20" spans="1:13" s="135" customFormat="1" ht="11.4">
      <c r="A20" s="121"/>
      <c r="B20" s="521"/>
      <c r="C20" s="521"/>
      <c r="D20" s="521"/>
      <c r="E20" s="521"/>
      <c r="F20" s="521"/>
      <c r="G20" s="521"/>
      <c r="H20" s="521"/>
      <c r="I20" s="521"/>
      <c r="J20" s="521"/>
      <c r="K20" s="521"/>
      <c r="L20" s="501"/>
      <c r="M20" s="9"/>
    </row>
    <row r="21" spans="1:13" ht="11.4">
      <c r="A21" s="128"/>
      <c r="B21" s="59"/>
      <c r="C21" s="58"/>
      <c r="D21" s="58"/>
      <c r="E21" s="10"/>
      <c r="F21" s="10"/>
      <c r="G21" s="10"/>
      <c r="H21" s="58"/>
      <c r="I21" s="58"/>
      <c r="J21" s="58"/>
      <c r="K21" s="58"/>
      <c r="L21" s="9"/>
      <c r="M21" s="9"/>
    </row>
  </sheetData>
  <mergeCells count="1">
    <mergeCell ref="B18:K20"/>
  </mergeCells>
  <printOptions horizontalCentered="1" verticalCentered="1"/>
  <pageMargins left="0" right="0" top="0" bottom="0" header="0" footer="0"/>
  <pageSetup paperSize="9" scale="84" orientation="landscape" r:id="rId1"/>
  <headerFooter scaleWithDoc="0" alignWithMargins="0">
    <oddHeader>&amp;C&amp;"UniCredit"&amp;10&amp;K666666UniCredit - Public&amp;1#</oddHeader>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H31"/>
  <sheetViews>
    <sheetView showGridLines="0" view="pageLayout" zoomScaleNormal="70" zoomScaleSheetLayoutView="50" workbookViewId="0">
      <selection activeCell="AB10" sqref="AB10"/>
    </sheetView>
  </sheetViews>
  <sheetFormatPr defaultColWidth="9.109375" defaultRowHeight="12.75" customHeight="1"/>
  <cols>
    <col min="1" max="1" width="1" style="21" customWidth="1"/>
    <col min="2" max="2" width="56.33203125" style="21" bestFit="1" customWidth="1"/>
    <col min="3" max="7" width="12.6640625" style="21" customWidth="1"/>
    <col min="8" max="8" width="12.6640625" style="141" customWidth="1"/>
    <col min="9" max="16384" width="9.109375" style="21"/>
  </cols>
  <sheetData>
    <row r="1" spans="1:8" ht="15" customHeight="1">
      <c r="A1" s="152"/>
      <c r="B1" s="152"/>
      <c r="C1" s="152"/>
      <c r="D1" s="152"/>
      <c r="E1" s="152"/>
      <c r="F1" s="152"/>
      <c r="G1" s="152"/>
      <c r="H1" s="151"/>
    </row>
    <row r="2" spans="1:8" ht="15" customHeight="1">
      <c r="A2" s="152"/>
      <c r="B2" s="152"/>
      <c r="C2" s="152"/>
      <c r="D2" s="152"/>
      <c r="E2" s="152"/>
      <c r="F2" s="152"/>
      <c r="G2" s="291"/>
      <c r="H2" s="494"/>
    </row>
    <row r="3" spans="1:8" ht="15" customHeight="1">
      <c r="A3" s="152"/>
      <c r="B3" s="152"/>
      <c r="C3" s="152"/>
      <c r="D3" s="152"/>
      <c r="E3" s="152"/>
      <c r="F3" s="152"/>
      <c r="G3" s="291"/>
      <c r="H3" s="494"/>
    </row>
    <row r="4" spans="1:8" ht="11.4">
      <c r="A4" s="152"/>
      <c r="B4" s="125"/>
      <c r="C4" s="152"/>
      <c r="D4" s="152"/>
      <c r="E4" s="152"/>
      <c r="F4" s="152"/>
      <c r="G4" s="291"/>
      <c r="H4" s="494"/>
    </row>
    <row r="5" spans="1:8" ht="25.5" customHeight="1">
      <c r="A5" s="152"/>
      <c r="B5" s="125"/>
      <c r="C5" s="152"/>
      <c r="D5" s="152"/>
      <c r="E5" s="152"/>
      <c r="F5" s="152"/>
      <c r="G5" s="291"/>
      <c r="H5" s="494"/>
    </row>
    <row r="6" spans="1:8" ht="12.75" customHeight="1">
      <c r="A6" s="152"/>
      <c r="B6" s="128"/>
      <c r="C6" s="152"/>
      <c r="D6" s="152"/>
      <c r="E6" s="152"/>
      <c r="F6" s="152"/>
      <c r="G6" s="291"/>
      <c r="H6" s="340"/>
    </row>
    <row r="7" spans="1:8" s="44" customFormat="1" ht="15" customHeight="1">
      <c r="A7" s="152"/>
      <c r="B7" s="152"/>
      <c r="C7" s="445" t="s">
        <v>207</v>
      </c>
      <c r="D7" s="445"/>
      <c r="E7" s="445"/>
      <c r="F7" s="445"/>
      <c r="G7" s="310" t="s">
        <v>208</v>
      </c>
      <c r="H7" s="364"/>
    </row>
    <row r="8" spans="1:8" s="454" customFormat="1" ht="22.8" thickBot="1">
      <c r="A8" s="225"/>
      <c r="B8" s="225" t="s" cm="1">
        <v>249</v>
      </c>
      <c r="C8" s="446" t="s">
        <v>89</v>
      </c>
      <c r="D8" s="446" t="s">
        <v>90</v>
      </c>
      <c r="E8" s="446" t="s">
        <v>91</v>
      </c>
      <c r="F8" s="446" t="s">
        <v>92</v>
      </c>
      <c r="G8" s="276" t="s">
        <v>89</v>
      </c>
      <c r="H8" s="363" t="s">
        <v>90</v>
      </c>
    </row>
    <row r="9" spans="1:8" s="44" customFormat="1" ht="6" customHeight="1">
      <c r="C9" s="120"/>
      <c r="D9" s="120"/>
      <c r="E9" s="120"/>
      <c r="F9" s="120"/>
      <c r="G9" s="316"/>
      <c r="H9" s="365"/>
    </row>
    <row r="10" spans="1:8" s="44" customFormat="1" ht="6" customHeight="1">
      <c r="A10" s="152"/>
      <c r="B10" s="151"/>
      <c r="C10" s="152"/>
      <c r="D10" s="152"/>
      <c r="E10" s="152"/>
      <c r="F10" s="152"/>
      <c r="G10" s="291"/>
      <c r="H10" s="340"/>
    </row>
    <row r="11" spans="1:8" s="44" customFormat="1" ht="21.75" customHeight="1">
      <c r="A11" s="152"/>
      <c r="B11" s="455" t="s">
        <v>119</v>
      </c>
      <c r="C11" s="249">
        <v>2042</v>
      </c>
      <c r="D11" s="249">
        <v>2042</v>
      </c>
      <c r="E11" s="249">
        <v>2016</v>
      </c>
      <c r="F11" s="249">
        <v>1986</v>
      </c>
      <c r="G11" s="306">
        <v>1986</v>
      </c>
      <c r="H11" s="354">
        <v>1973</v>
      </c>
    </row>
    <row r="12" spans="1:8" s="44" customFormat="1" ht="21.75" customHeight="1">
      <c r="A12" s="152"/>
      <c r="B12" s="455" t="s">
        <v>120</v>
      </c>
      <c r="C12" s="249">
        <v>313</v>
      </c>
      <c r="D12" s="249">
        <v>313</v>
      </c>
      <c r="E12" s="249">
        <v>305</v>
      </c>
      <c r="F12" s="249">
        <v>295</v>
      </c>
      <c r="G12" s="306">
        <v>295</v>
      </c>
      <c r="H12" s="354">
        <v>280</v>
      </c>
    </row>
    <row r="13" spans="1:8" s="44" customFormat="1" ht="21.75" customHeight="1">
      <c r="A13" s="152"/>
      <c r="B13" s="455" t="s">
        <v>122</v>
      </c>
      <c r="C13" s="249">
        <v>284</v>
      </c>
      <c r="D13" s="249">
        <v>281</v>
      </c>
      <c r="E13" s="249">
        <v>281</v>
      </c>
      <c r="F13" s="249">
        <v>279</v>
      </c>
      <c r="G13" s="306">
        <v>279</v>
      </c>
      <c r="H13" s="354">
        <v>277</v>
      </c>
    </row>
    <row r="14" spans="1:8" ht="21.75" customHeight="1">
      <c r="A14" s="152"/>
      <c r="B14" s="79" t="s">
        <v>250</v>
      </c>
      <c r="C14" s="105">
        <v>108</v>
      </c>
      <c r="D14" s="105">
        <v>107</v>
      </c>
      <c r="E14" s="105">
        <v>107</v>
      </c>
      <c r="F14" s="105">
        <v>106</v>
      </c>
      <c r="G14" s="470">
        <v>106</v>
      </c>
      <c r="H14" s="368">
        <v>104</v>
      </c>
    </row>
    <row r="15" spans="1:8" ht="21.75" customHeight="1">
      <c r="A15" s="151"/>
      <c r="B15" s="79" t="s">
        <v>251</v>
      </c>
      <c r="C15" s="105">
        <v>104</v>
      </c>
      <c r="D15" s="105">
        <v>104</v>
      </c>
      <c r="E15" s="105">
        <v>104</v>
      </c>
      <c r="F15" s="105">
        <v>104</v>
      </c>
      <c r="G15" s="470">
        <v>104</v>
      </c>
      <c r="H15" s="368">
        <v>104</v>
      </c>
    </row>
    <row r="16" spans="1:8" ht="21.75" customHeight="1">
      <c r="A16" s="152"/>
      <c r="B16" s="79" t="s">
        <v>252</v>
      </c>
      <c r="C16" s="105">
        <v>54</v>
      </c>
      <c r="D16" s="105">
        <v>52</v>
      </c>
      <c r="E16" s="105">
        <v>52</v>
      </c>
      <c r="F16" s="105">
        <v>51</v>
      </c>
      <c r="G16" s="470">
        <v>51</v>
      </c>
      <c r="H16" s="368">
        <v>51</v>
      </c>
    </row>
    <row r="17" spans="1:8" ht="21.75" customHeight="1">
      <c r="A17" s="152"/>
      <c r="B17" s="79" t="s">
        <v>253</v>
      </c>
      <c r="C17" s="105">
        <v>18</v>
      </c>
      <c r="D17" s="105">
        <v>18</v>
      </c>
      <c r="E17" s="105">
        <v>18</v>
      </c>
      <c r="F17" s="105">
        <v>18</v>
      </c>
      <c r="G17" s="470">
        <v>18</v>
      </c>
      <c r="H17" s="368">
        <v>18</v>
      </c>
    </row>
    <row r="18" spans="1:8" s="44" customFormat="1" ht="11.4">
      <c r="A18" s="152"/>
      <c r="B18" s="455" t="s">
        <v>121</v>
      </c>
      <c r="C18" s="249">
        <v>558</v>
      </c>
      <c r="D18" s="249">
        <v>557</v>
      </c>
      <c r="E18" s="249">
        <v>553</v>
      </c>
      <c r="F18" s="249">
        <v>550</v>
      </c>
      <c r="G18" s="306">
        <v>549</v>
      </c>
      <c r="H18" s="354">
        <v>543</v>
      </c>
    </row>
    <row r="19" spans="1:8" ht="26.25" customHeight="1">
      <c r="B19" s="79" t="s">
        <v>254</v>
      </c>
      <c r="C19" s="105">
        <v>104</v>
      </c>
      <c r="D19" s="105">
        <v>103</v>
      </c>
      <c r="E19" s="105">
        <v>102</v>
      </c>
      <c r="F19" s="105">
        <v>102</v>
      </c>
      <c r="G19" s="470">
        <v>102</v>
      </c>
      <c r="H19" s="368">
        <v>99</v>
      </c>
    </row>
    <row r="20" spans="1:8" s="454" customFormat="1" ht="21.75" customHeight="1">
      <c r="A20" s="128"/>
      <c r="B20" s="79" t="s">
        <v>255</v>
      </c>
      <c r="C20" s="105">
        <v>142</v>
      </c>
      <c r="D20" s="105">
        <v>142</v>
      </c>
      <c r="E20" s="105">
        <v>141</v>
      </c>
      <c r="F20" s="105">
        <v>141</v>
      </c>
      <c r="G20" s="470">
        <v>141</v>
      </c>
      <c r="H20" s="368">
        <v>141</v>
      </c>
    </row>
    <row r="21" spans="1:8" ht="21.75" customHeight="1">
      <c r="A21" s="152"/>
      <c r="B21" s="79" t="s">
        <v>256</v>
      </c>
      <c r="C21" s="105">
        <v>135</v>
      </c>
      <c r="D21" s="105">
        <v>135</v>
      </c>
      <c r="E21" s="105">
        <v>133</v>
      </c>
      <c r="F21" s="105">
        <v>133</v>
      </c>
      <c r="G21" s="470">
        <v>133</v>
      </c>
      <c r="H21" s="368">
        <v>130</v>
      </c>
    </row>
    <row r="22" spans="1:8" ht="21.75" customHeight="1">
      <c r="A22" s="128"/>
      <c r="B22" s="79" t="s">
        <v>257</v>
      </c>
      <c r="C22" s="105">
        <v>105</v>
      </c>
      <c r="D22" s="105">
        <v>105</v>
      </c>
      <c r="E22" s="105">
        <v>105</v>
      </c>
      <c r="F22" s="105">
        <v>102</v>
      </c>
      <c r="G22" s="470">
        <v>101</v>
      </c>
      <c r="H22" s="368">
        <v>101</v>
      </c>
    </row>
    <row r="23" spans="1:8" ht="21.75" customHeight="1">
      <c r="A23" s="128"/>
      <c r="B23" s="94" t="s">
        <v>258</v>
      </c>
      <c r="C23" s="105">
        <v>35</v>
      </c>
      <c r="D23" s="105">
        <v>35</v>
      </c>
      <c r="E23" s="105">
        <v>35</v>
      </c>
      <c r="F23" s="105">
        <v>32</v>
      </c>
      <c r="G23" s="470">
        <v>31</v>
      </c>
      <c r="H23" s="368">
        <v>31</v>
      </c>
    </row>
    <row r="24" spans="1:8" s="44" customFormat="1" ht="21.75" customHeight="1">
      <c r="A24" s="152"/>
      <c r="B24" s="94" t="s">
        <v>259</v>
      </c>
      <c r="C24" s="106">
        <v>70</v>
      </c>
      <c r="D24" s="106">
        <v>70</v>
      </c>
      <c r="E24" s="106">
        <v>70</v>
      </c>
      <c r="F24" s="106">
        <v>70</v>
      </c>
      <c r="G24" s="471">
        <v>70</v>
      </c>
      <c r="H24" s="369">
        <v>70</v>
      </c>
    </row>
    <row r="25" spans="1:8" s="44" customFormat="1" ht="21.75" customHeight="1">
      <c r="A25" s="152"/>
      <c r="B25" s="79" t="s">
        <v>260</v>
      </c>
      <c r="C25" s="106">
        <v>72</v>
      </c>
      <c r="D25" s="106">
        <v>72</v>
      </c>
      <c r="E25" s="106">
        <v>72</v>
      </c>
      <c r="F25" s="106">
        <v>72</v>
      </c>
      <c r="G25" s="471">
        <v>72</v>
      </c>
      <c r="H25" s="369">
        <v>72</v>
      </c>
    </row>
    <row r="26" spans="1:8" s="44" customFormat="1" ht="21.75" customHeight="1">
      <c r="A26" s="152"/>
      <c r="B26" s="455" t="s">
        <v>164</v>
      </c>
      <c r="C26" s="249">
        <v>70</v>
      </c>
      <c r="D26" s="249">
        <v>70</v>
      </c>
      <c r="E26" s="249">
        <v>70</v>
      </c>
      <c r="F26" s="249">
        <v>65</v>
      </c>
      <c r="G26" s="306">
        <v>65</v>
      </c>
      <c r="H26" s="354">
        <v>61</v>
      </c>
    </row>
    <row r="27" spans="1:8" s="23" customFormat="1" ht="21.75" customHeight="1">
      <c r="A27" s="456"/>
      <c r="B27" s="457" t="s">
        <v>261</v>
      </c>
      <c r="C27" s="262">
        <v>3267</v>
      </c>
      <c r="D27" s="262">
        <v>3263</v>
      </c>
      <c r="E27" s="262">
        <v>3225</v>
      </c>
      <c r="F27" s="262">
        <v>3175</v>
      </c>
      <c r="G27" s="472">
        <v>3174</v>
      </c>
      <c r="H27" s="370">
        <v>3134</v>
      </c>
    </row>
    <row r="28" spans="1:8" ht="12.75" customHeight="1">
      <c r="G28" s="473"/>
      <c r="H28" s="495"/>
    </row>
    <row r="29" spans="1:8" s="20" customFormat="1" ht="11.4">
      <c r="A29" s="59"/>
      <c r="B29" s="80"/>
      <c r="C29" s="34"/>
      <c r="D29" s="34"/>
      <c r="E29" s="34"/>
      <c r="F29" s="34"/>
      <c r="G29" s="81"/>
      <c r="H29" s="81"/>
    </row>
    <row r="30" spans="1:8" s="139" customFormat="1" ht="21" customHeight="1">
      <c r="A30" s="59"/>
      <c r="B30" s="523" t="s">
        <v>204</v>
      </c>
      <c r="C30" s="523"/>
      <c r="D30" s="523"/>
      <c r="E30" s="523"/>
      <c r="F30" s="523"/>
      <c r="G30" s="82"/>
      <c r="H30" s="82"/>
    </row>
    <row r="31" spans="1:8" s="129" customFormat="1" ht="11.4">
      <c r="A31" s="18"/>
      <c r="B31" s="40"/>
      <c r="C31" s="31"/>
      <c r="D31" s="31"/>
      <c r="E31" s="31"/>
      <c r="F31" s="31"/>
      <c r="G31" s="40"/>
      <c r="H31" s="40"/>
    </row>
  </sheetData>
  <mergeCells count="1">
    <mergeCell ref="B30:F30"/>
  </mergeCells>
  <printOptions horizontalCentered="1" verticalCentered="1"/>
  <pageMargins left="0" right="0" top="0" bottom="0" header="0" footer="0"/>
  <pageSetup paperSize="9" orientation="landscape" r:id="rId1"/>
  <headerFooter scaleWithDoc="0" alignWithMargins="0">
    <oddHeader>&amp;C&amp;"UniCredit"&amp;10&amp;K666666UniCredit - Public&amp;1#</oddHeader>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M78"/>
  <sheetViews>
    <sheetView showGridLines="0" zoomScale="70" zoomScaleNormal="70" zoomScaleSheetLayoutView="85" zoomScalePageLayoutView="60" workbookViewId="0">
      <selection activeCell="AB10" sqref="AB10"/>
    </sheetView>
  </sheetViews>
  <sheetFormatPr defaultColWidth="9.109375" defaultRowHeight="11.4"/>
  <cols>
    <col min="1" max="1" width="2.6640625" style="12" bestFit="1" customWidth="1"/>
    <col min="2" max="2" width="59.6640625" style="12" customWidth="1"/>
    <col min="3" max="4" width="12.6640625" style="12" customWidth="1"/>
    <col min="5" max="5" width="19.5546875" style="16" bestFit="1" customWidth="1"/>
    <col min="6" max="6" width="2.44140625" style="16" customWidth="1"/>
    <col min="7" max="7" width="3.109375" style="16" customWidth="1"/>
    <col min="8" max="11" width="12.6640625" style="12" customWidth="1"/>
    <col min="12" max="12" width="15.109375" style="12" customWidth="1"/>
    <col min="13" max="13" width="12.6640625" style="12" customWidth="1"/>
    <col min="14" max="16384" width="9.109375" style="12"/>
  </cols>
  <sheetData>
    <row r="1" spans="1:13">
      <c r="A1" s="175"/>
      <c r="C1" s="24"/>
      <c r="E1" s="12"/>
      <c r="F1" s="12"/>
      <c r="G1" s="12"/>
      <c r="M1" s="19"/>
    </row>
    <row r="2" spans="1:13" ht="12" customHeight="1">
      <c r="E2" s="12"/>
      <c r="F2" s="12"/>
      <c r="G2" s="12"/>
      <c r="M2" s="19"/>
    </row>
    <row r="3" spans="1:13" ht="12" customHeight="1">
      <c r="E3" s="12"/>
      <c r="F3" s="12"/>
      <c r="G3" s="12"/>
      <c r="M3" s="499"/>
    </row>
    <row r="4" spans="1:13" ht="12" customHeight="1">
      <c r="E4" s="12"/>
      <c r="F4" s="12"/>
      <c r="G4" s="12"/>
    </row>
    <row r="5" spans="1:13" ht="12" customHeight="1">
      <c r="C5" s="21"/>
      <c r="E5" s="12"/>
      <c r="F5" s="12"/>
      <c r="G5" s="12"/>
      <c r="L5" s="279"/>
      <c r="M5" s="327"/>
    </row>
    <row r="6" spans="1:13" ht="17.399999999999999">
      <c r="C6" s="21"/>
      <c r="D6" s="184"/>
      <c r="E6" s="185"/>
      <c r="F6" s="185"/>
      <c r="G6" s="185"/>
      <c r="H6" s="186" t="s">
        <v>207</v>
      </c>
      <c r="I6" s="187"/>
      <c r="J6" s="187"/>
      <c r="K6" s="187"/>
      <c r="L6" s="491" t="s">
        <v>208</v>
      </c>
      <c r="M6" s="364"/>
    </row>
    <row r="7" spans="1:13" ht="18" thickBot="1">
      <c r="C7" s="188" t="s">
        <v>209</v>
      </c>
      <c r="D7" s="218" t="s">
        <v>210</v>
      </c>
      <c r="E7" s="189" t="s">
        <v>142</v>
      </c>
      <c r="F7" s="197"/>
      <c r="G7" s="197"/>
      <c r="H7" s="189" t="s">
        <v>89</v>
      </c>
      <c r="I7" s="189" t="s">
        <v>90</v>
      </c>
      <c r="J7" s="189" t="s">
        <v>91</v>
      </c>
      <c r="K7" s="190" t="s">
        <v>92</v>
      </c>
      <c r="L7" s="492" t="s">
        <v>89</v>
      </c>
      <c r="M7" s="363" t="s">
        <v>90</v>
      </c>
    </row>
    <row r="8" spans="1:13">
      <c r="C8" s="192"/>
      <c r="D8" s="136"/>
      <c r="E8" s="17"/>
      <c r="F8" s="17"/>
      <c r="G8" s="17"/>
      <c r="H8" s="193"/>
      <c r="I8" s="17"/>
      <c r="J8" s="17"/>
      <c r="K8" s="17"/>
      <c r="L8" s="277"/>
      <c r="M8" s="328"/>
    </row>
    <row r="9" spans="1:13" s="91" customFormat="1" ht="22.8" thickBot="1">
      <c r="A9" s="194"/>
      <c r="B9" s="177" t="s">
        <v>143</v>
      </c>
      <c r="C9" s="326"/>
      <c r="D9" s="177"/>
      <c r="E9" s="177"/>
      <c r="F9" s="177"/>
      <c r="G9" s="177"/>
      <c r="H9" s="177"/>
      <c r="I9" s="177"/>
      <c r="J9" s="177"/>
      <c r="K9" s="177"/>
      <c r="L9" s="278"/>
      <c r="M9" s="326"/>
    </row>
    <row r="10" spans="1:13" s="91" customFormat="1">
      <c r="A10" s="12"/>
      <c r="B10" s="15"/>
      <c r="C10" s="196"/>
      <c r="D10" s="12"/>
      <c r="E10" s="16"/>
      <c r="F10" s="16"/>
      <c r="G10" s="16"/>
      <c r="H10" s="16"/>
      <c r="I10" s="12"/>
      <c r="J10" s="12"/>
      <c r="K10" s="12"/>
      <c r="L10" s="279"/>
      <c r="M10" s="327"/>
    </row>
    <row r="11" spans="1:13">
      <c r="B11" s="49" t="s">
        <v>7</v>
      </c>
      <c r="C11" s="391">
        <v>6794824</v>
      </c>
      <c r="D11" s="107">
        <v>4771328</v>
      </c>
      <c r="E11" s="198">
        <v>0.42409492703079721</v>
      </c>
      <c r="F11" s="198"/>
      <c r="G11" s="96"/>
      <c r="H11" s="378">
        <v>2296146</v>
      </c>
      <c r="I11" s="378">
        <v>2475182</v>
      </c>
      <c r="J11" s="378">
        <v>2482559</v>
      </c>
      <c r="K11" s="378">
        <v>3415070</v>
      </c>
      <c r="L11" s="388">
        <v>3297999</v>
      </c>
      <c r="M11" s="391">
        <v>3496825</v>
      </c>
    </row>
    <row r="12" spans="1:13">
      <c r="B12" s="49" t="s">
        <v>130</v>
      </c>
      <c r="C12" s="391">
        <v>252675</v>
      </c>
      <c r="D12" s="107">
        <v>172821</v>
      </c>
      <c r="E12" s="198">
        <v>0.46206190219938548</v>
      </c>
      <c r="F12" s="198"/>
      <c r="G12" s="96"/>
      <c r="H12" s="378">
        <v>89889</v>
      </c>
      <c r="I12" s="378">
        <v>82932</v>
      </c>
      <c r="J12" s="378">
        <v>76634</v>
      </c>
      <c r="K12" s="378">
        <v>56700</v>
      </c>
      <c r="L12" s="388">
        <v>124018</v>
      </c>
      <c r="M12" s="391">
        <v>128657</v>
      </c>
    </row>
    <row r="13" spans="1:13">
      <c r="B13" s="49" t="s">
        <v>131</v>
      </c>
      <c r="C13" s="391">
        <v>3900743</v>
      </c>
      <c r="D13" s="107">
        <v>3956021</v>
      </c>
      <c r="E13" s="198">
        <v>-1.3973131082974488E-2</v>
      </c>
      <c r="F13" s="198"/>
      <c r="G13" s="96"/>
      <c r="H13" s="378">
        <v>2037580</v>
      </c>
      <c r="I13" s="378">
        <v>1918441</v>
      </c>
      <c r="J13" s="378">
        <v>1865444</v>
      </c>
      <c r="K13" s="378">
        <v>1803194</v>
      </c>
      <c r="L13" s="388">
        <v>1996088</v>
      </c>
      <c r="M13" s="391">
        <v>1904655</v>
      </c>
    </row>
    <row r="14" spans="1:13">
      <c r="B14" s="49" t="s">
        <v>132</v>
      </c>
      <c r="C14" s="391">
        <v>985701</v>
      </c>
      <c r="D14" s="107">
        <v>955236</v>
      </c>
      <c r="E14" s="198">
        <v>3.1892642237101532E-2</v>
      </c>
      <c r="F14" s="198"/>
      <c r="G14" s="96"/>
      <c r="H14" s="378">
        <v>587692</v>
      </c>
      <c r="I14" s="378">
        <v>367544</v>
      </c>
      <c r="J14" s="378">
        <v>393911</v>
      </c>
      <c r="K14" s="378">
        <v>427085</v>
      </c>
      <c r="L14" s="388">
        <v>500473</v>
      </c>
      <c r="M14" s="391">
        <v>485228</v>
      </c>
    </row>
    <row r="15" spans="1:13">
      <c r="B15" s="49" t="s">
        <v>133</v>
      </c>
      <c r="C15" s="391">
        <v>-36926</v>
      </c>
      <c r="D15" s="107">
        <v>-65290</v>
      </c>
      <c r="E15" s="198">
        <v>-0.43443100015316283</v>
      </c>
      <c r="F15" s="198"/>
      <c r="G15" s="96"/>
      <c r="H15" s="378">
        <v>1820</v>
      </c>
      <c r="I15" s="378">
        <v>-67110</v>
      </c>
      <c r="J15" s="378">
        <v>5154</v>
      </c>
      <c r="K15" s="378">
        <v>13421</v>
      </c>
      <c r="L15" s="388">
        <v>11184</v>
      </c>
      <c r="M15" s="391">
        <v>-48110</v>
      </c>
    </row>
    <row r="16" spans="1:13" s="15" customFormat="1">
      <c r="B16" s="182" t="s">
        <v>134</v>
      </c>
      <c r="C16" s="392">
        <v>11897017</v>
      </c>
      <c r="D16" s="377">
        <v>9790116</v>
      </c>
      <c r="E16" s="479">
        <v>0.21520694953971953</v>
      </c>
      <c r="F16" s="266"/>
      <c r="G16" s="96"/>
      <c r="H16" s="379">
        <v>5013127</v>
      </c>
      <c r="I16" s="379">
        <v>4776989</v>
      </c>
      <c r="J16" s="379">
        <v>4823702</v>
      </c>
      <c r="K16" s="379">
        <v>5715470</v>
      </c>
      <c r="L16" s="389">
        <v>5929762</v>
      </c>
      <c r="M16" s="392">
        <v>5967255</v>
      </c>
    </row>
    <row r="17" spans="2:13" ht="11.4" customHeight="1">
      <c r="B17" s="49" t="s">
        <v>135</v>
      </c>
      <c r="C17" s="391">
        <v>-2848640</v>
      </c>
      <c r="D17" s="107">
        <v>-2896435</v>
      </c>
      <c r="E17" s="198">
        <v>-1.6501319725800823E-2</v>
      </c>
      <c r="F17" s="198"/>
      <c r="G17" s="96"/>
      <c r="H17" s="378">
        <v>-1456070</v>
      </c>
      <c r="I17" s="378">
        <v>-1440365</v>
      </c>
      <c r="J17" s="378">
        <v>-1458826</v>
      </c>
      <c r="K17" s="378">
        <v>-1562631</v>
      </c>
      <c r="L17" s="388">
        <v>-1422423</v>
      </c>
      <c r="M17" s="391">
        <v>-1426217</v>
      </c>
    </row>
    <row r="18" spans="2:13" ht="11.4" customHeight="1">
      <c r="B18" s="49" t="s">
        <v>136</v>
      </c>
      <c r="C18" s="391">
        <v>-1495571</v>
      </c>
      <c r="D18" s="107">
        <v>-1480201</v>
      </c>
      <c r="E18" s="198">
        <v>1.0383724913035408E-2</v>
      </c>
      <c r="F18" s="198"/>
      <c r="G18" s="96"/>
      <c r="H18" s="378">
        <v>-732119</v>
      </c>
      <c r="I18" s="378">
        <v>-748082</v>
      </c>
      <c r="J18" s="378">
        <v>-761098</v>
      </c>
      <c r="K18" s="378">
        <v>-742460</v>
      </c>
      <c r="L18" s="388">
        <v>-747792</v>
      </c>
      <c r="M18" s="391">
        <v>-747779</v>
      </c>
    </row>
    <row r="19" spans="2:13">
      <c r="B19" s="49" t="s">
        <v>8</v>
      </c>
      <c r="C19" s="391">
        <v>259263</v>
      </c>
      <c r="D19" s="107">
        <v>246011</v>
      </c>
      <c r="E19" s="198">
        <v>5.3867509989390827E-2</v>
      </c>
      <c r="F19" s="198"/>
      <c r="G19" s="96"/>
      <c r="H19" s="378">
        <v>125796</v>
      </c>
      <c r="I19" s="378">
        <v>120215</v>
      </c>
      <c r="J19" s="378">
        <v>122079</v>
      </c>
      <c r="K19" s="378">
        <v>134985</v>
      </c>
      <c r="L19" s="388">
        <v>127147</v>
      </c>
      <c r="M19" s="391">
        <v>132116</v>
      </c>
    </row>
    <row r="20" spans="2:13">
      <c r="B20" s="49" t="s">
        <v>9</v>
      </c>
      <c r="C20" s="391">
        <v>-569968</v>
      </c>
      <c r="D20" s="107">
        <v>-565155</v>
      </c>
      <c r="E20" s="198">
        <v>8.5162477550406734E-3</v>
      </c>
      <c r="F20" s="198"/>
      <c r="G20" s="96"/>
      <c r="H20" s="378">
        <v>-278300</v>
      </c>
      <c r="I20" s="378">
        <v>-286855</v>
      </c>
      <c r="J20" s="378">
        <v>-283831</v>
      </c>
      <c r="K20" s="378">
        <v>-299623</v>
      </c>
      <c r="L20" s="388">
        <v>-283948</v>
      </c>
      <c r="M20" s="391">
        <v>-286020</v>
      </c>
    </row>
    <row r="21" spans="2:13" s="15" customFormat="1">
      <c r="B21" s="50" t="s">
        <v>39</v>
      </c>
      <c r="C21" s="332">
        <v>-4654916</v>
      </c>
      <c r="D21" s="47">
        <v>-4695780</v>
      </c>
      <c r="E21" s="478">
        <v>-8.7022816230742928E-3</v>
      </c>
      <c r="F21" s="98"/>
      <c r="G21" s="96"/>
      <c r="H21" s="380">
        <v>-2340693</v>
      </c>
      <c r="I21" s="380">
        <v>-2355087</v>
      </c>
      <c r="J21" s="380">
        <v>-2381676</v>
      </c>
      <c r="K21" s="380">
        <v>-2469729</v>
      </c>
      <c r="L21" s="281">
        <v>-2327016</v>
      </c>
      <c r="M21" s="332">
        <v>-2327900</v>
      </c>
    </row>
    <row r="22" spans="2:13" s="15" customFormat="1" ht="11.4" customHeight="1">
      <c r="B22" s="182" t="s">
        <v>137</v>
      </c>
      <c r="C22" s="392">
        <v>7242101</v>
      </c>
      <c r="D22" s="377">
        <v>5094336</v>
      </c>
      <c r="E22" s="479">
        <v>0.42159861461827419</v>
      </c>
      <c r="F22" s="266"/>
      <c r="G22" s="96"/>
      <c r="H22" s="379">
        <v>2672434</v>
      </c>
      <c r="I22" s="379">
        <v>2421902</v>
      </c>
      <c r="J22" s="379">
        <v>2442026</v>
      </c>
      <c r="K22" s="379">
        <v>3245741</v>
      </c>
      <c r="L22" s="389">
        <v>3602746</v>
      </c>
      <c r="M22" s="392">
        <v>3639355</v>
      </c>
    </row>
    <row r="23" spans="2:13">
      <c r="B23" s="51" t="s">
        <v>170</v>
      </c>
      <c r="C23" s="391">
        <v>-113550</v>
      </c>
      <c r="D23" s="107">
        <v>-1281332</v>
      </c>
      <c r="E23" s="198">
        <v>-0.91138128135409091</v>
      </c>
      <c r="F23" s="198"/>
      <c r="G23" s="96"/>
      <c r="H23" s="378">
        <v>-1283672</v>
      </c>
      <c r="I23" s="378">
        <v>2340</v>
      </c>
      <c r="J23" s="378">
        <v>-84319</v>
      </c>
      <c r="K23" s="378">
        <v>-528438</v>
      </c>
      <c r="L23" s="388">
        <v>-92698</v>
      </c>
      <c r="M23" s="391">
        <v>-20852</v>
      </c>
    </row>
    <row r="24" spans="2:13" s="15" customFormat="1">
      <c r="B24" s="182" t="s">
        <v>173</v>
      </c>
      <c r="C24" s="392">
        <v>7128551</v>
      </c>
      <c r="D24" s="377">
        <v>3813004</v>
      </c>
      <c r="E24" s="479">
        <v>0.86953672222740908</v>
      </c>
      <c r="F24" s="266"/>
      <c r="G24" s="96"/>
      <c r="H24" s="379">
        <v>1388762</v>
      </c>
      <c r="I24" s="379">
        <v>2424242</v>
      </c>
      <c r="J24" s="379">
        <v>2357707</v>
      </c>
      <c r="K24" s="379">
        <v>2717303</v>
      </c>
      <c r="L24" s="389">
        <v>3510048</v>
      </c>
      <c r="M24" s="392">
        <v>3618503</v>
      </c>
    </row>
    <row r="25" spans="2:13">
      <c r="B25" s="49" t="s">
        <v>40</v>
      </c>
      <c r="C25" s="391">
        <v>-837111</v>
      </c>
      <c r="D25" s="107">
        <v>-669302</v>
      </c>
      <c r="E25" s="198">
        <v>0.25072239437503541</v>
      </c>
      <c r="F25" s="198"/>
      <c r="G25" s="96"/>
      <c r="H25" s="378">
        <v>-725472</v>
      </c>
      <c r="I25" s="378">
        <v>56170</v>
      </c>
      <c r="J25" s="378">
        <v>-280555</v>
      </c>
      <c r="K25" s="378">
        <v>-143556</v>
      </c>
      <c r="L25" s="388">
        <v>-744916</v>
      </c>
      <c r="M25" s="391">
        <v>-92195</v>
      </c>
    </row>
    <row r="26" spans="2:13">
      <c r="B26" s="52" t="s">
        <v>41</v>
      </c>
      <c r="C26" s="391">
        <v>-688102</v>
      </c>
      <c r="D26" s="107">
        <v>-782098</v>
      </c>
      <c r="E26" s="198">
        <v>-0.12018442701554022</v>
      </c>
      <c r="F26" s="198"/>
      <c r="G26" s="96"/>
      <c r="H26" s="378">
        <v>-719222</v>
      </c>
      <c r="I26" s="378">
        <v>-62876</v>
      </c>
      <c r="J26" s="378">
        <v>-264921</v>
      </c>
      <c r="K26" s="378">
        <v>-38273</v>
      </c>
      <c r="L26" s="388">
        <v>-640303</v>
      </c>
      <c r="M26" s="391">
        <v>-47799</v>
      </c>
    </row>
    <row r="27" spans="2:13">
      <c r="B27" s="53" t="s">
        <v>95</v>
      </c>
      <c r="C27" s="391">
        <v>-71893</v>
      </c>
      <c r="D27" s="107">
        <v>-93181</v>
      </c>
      <c r="E27" s="198">
        <v>-0.22845859134372892</v>
      </c>
      <c r="F27" s="198"/>
      <c r="G27" s="96"/>
      <c r="H27" s="378">
        <v>-59328</v>
      </c>
      <c r="I27" s="378">
        <v>-33853</v>
      </c>
      <c r="J27" s="378">
        <v>-193739</v>
      </c>
      <c r="K27" s="378">
        <v>-7842</v>
      </c>
      <c r="L27" s="388">
        <v>-63151</v>
      </c>
      <c r="M27" s="391">
        <v>-8742</v>
      </c>
    </row>
    <row r="28" spans="2:13">
      <c r="B28" s="53" t="s">
        <v>96</v>
      </c>
      <c r="C28" s="391">
        <v>-159720</v>
      </c>
      <c r="D28" s="107">
        <v>-82918</v>
      </c>
      <c r="E28" s="198">
        <v>0.926240382064208</v>
      </c>
      <c r="F28" s="198"/>
      <c r="G28" s="96"/>
      <c r="H28" s="378">
        <v>-51966</v>
      </c>
      <c r="I28" s="378">
        <v>-30952</v>
      </c>
      <c r="J28" s="378">
        <v>-71291</v>
      </c>
      <c r="K28" s="378">
        <v>-30411</v>
      </c>
      <c r="L28" s="388">
        <v>-102415</v>
      </c>
      <c r="M28" s="391">
        <v>-57305</v>
      </c>
    </row>
    <row r="29" spans="2:13">
      <c r="B29" s="53" t="s">
        <v>97</v>
      </c>
      <c r="C29" s="391">
        <v>-456489</v>
      </c>
      <c r="D29" s="107">
        <v>-605999</v>
      </c>
      <c r="E29" s="198">
        <v>-0.2467165787402289</v>
      </c>
      <c r="F29" s="198"/>
      <c r="G29" s="96"/>
      <c r="H29" s="378">
        <v>-607928</v>
      </c>
      <c r="I29" s="378">
        <v>1929</v>
      </c>
      <c r="J29" s="378">
        <v>109</v>
      </c>
      <c r="K29" s="378">
        <v>-20</v>
      </c>
      <c r="L29" s="388">
        <v>-474737</v>
      </c>
      <c r="M29" s="391">
        <v>18248</v>
      </c>
    </row>
    <row r="30" spans="2:13">
      <c r="B30" s="49" t="s">
        <v>10</v>
      </c>
      <c r="C30" s="391">
        <v>-231134</v>
      </c>
      <c r="D30" s="107">
        <v>1339</v>
      </c>
      <c r="E30" s="198" t="s">
        <v>176</v>
      </c>
      <c r="F30" s="198"/>
      <c r="G30" s="96"/>
      <c r="H30" s="378">
        <v>-2706</v>
      </c>
      <c r="I30" s="378">
        <v>4045</v>
      </c>
      <c r="J30" s="378">
        <v>-37874</v>
      </c>
      <c r="K30" s="378">
        <v>-287476</v>
      </c>
      <c r="L30" s="388">
        <v>-17363</v>
      </c>
      <c r="M30" s="391">
        <v>-213771</v>
      </c>
    </row>
    <row r="31" spans="2:13">
      <c r="B31" s="49" t="s">
        <v>11</v>
      </c>
      <c r="C31" s="391">
        <v>-126103</v>
      </c>
      <c r="D31" s="107">
        <v>-33417</v>
      </c>
      <c r="E31" s="198" t="s">
        <v>176</v>
      </c>
      <c r="F31" s="198"/>
      <c r="G31" s="96"/>
      <c r="H31" s="378">
        <v>-30094</v>
      </c>
      <c r="I31" s="378">
        <v>-3323</v>
      </c>
      <c r="J31" s="378">
        <v>27318</v>
      </c>
      <c r="K31" s="378">
        <v>-175538</v>
      </c>
      <c r="L31" s="388">
        <v>-17104</v>
      </c>
      <c r="M31" s="391">
        <v>-108999</v>
      </c>
    </row>
    <row r="32" spans="2:13" s="15" customFormat="1">
      <c r="B32" s="182" t="s">
        <v>138</v>
      </c>
      <c r="C32" s="392">
        <v>5934203</v>
      </c>
      <c r="D32" s="377">
        <v>3111624</v>
      </c>
      <c r="E32" s="479">
        <v>0.90710799248238216</v>
      </c>
      <c r="F32" s="266"/>
      <c r="G32" s="96"/>
      <c r="H32" s="379">
        <v>630490</v>
      </c>
      <c r="I32" s="379">
        <v>2481134</v>
      </c>
      <c r="J32" s="379">
        <v>2066596</v>
      </c>
      <c r="K32" s="379">
        <v>2110733</v>
      </c>
      <c r="L32" s="389">
        <v>2730665</v>
      </c>
      <c r="M32" s="392">
        <v>3203538</v>
      </c>
    </row>
    <row r="33" spans="1:13">
      <c r="B33" s="49" t="s">
        <v>174</v>
      </c>
      <c r="C33" s="391">
        <v>-1544440</v>
      </c>
      <c r="D33" s="107">
        <v>-807277</v>
      </c>
      <c r="E33" s="198">
        <v>0.91314753176418995</v>
      </c>
      <c r="F33" s="198"/>
      <c r="G33" s="96"/>
      <c r="H33" s="378">
        <v>-345986</v>
      </c>
      <c r="I33" s="378">
        <v>-461291</v>
      </c>
      <c r="J33" s="378">
        <v>-367054</v>
      </c>
      <c r="K33" s="378">
        <v>355252</v>
      </c>
      <c r="L33" s="388">
        <v>-661162</v>
      </c>
      <c r="M33" s="391">
        <v>-883278</v>
      </c>
    </row>
    <row r="34" spans="1:13">
      <c r="B34" s="49" t="s">
        <v>162</v>
      </c>
      <c r="C34" s="391">
        <v>0</v>
      </c>
      <c r="D34" s="107">
        <v>2909</v>
      </c>
      <c r="E34" s="198">
        <v>-1</v>
      </c>
      <c r="F34" s="198"/>
      <c r="G34" s="96"/>
      <c r="H34" s="378">
        <v>2909</v>
      </c>
      <c r="I34" s="378">
        <v>0</v>
      </c>
      <c r="J34" s="378">
        <v>0</v>
      </c>
      <c r="K34" s="378">
        <v>0</v>
      </c>
      <c r="L34" s="388">
        <v>0</v>
      </c>
      <c r="M34" s="391">
        <v>0</v>
      </c>
    </row>
    <row r="35" spans="1:13" s="15" customFormat="1">
      <c r="B35" s="182" t="s">
        <v>139</v>
      </c>
      <c r="C35" s="392">
        <v>4389763</v>
      </c>
      <c r="D35" s="377">
        <v>2307256</v>
      </c>
      <c r="E35" s="479">
        <v>0.9025903497487926</v>
      </c>
      <c r="F35" s="266"/>
      <c r="G35" s="96"/>
      <c r="H35" s="379">
        <v>287413</v>
      </c>
      <c r="I35" s="379">
        <v>2019843</v>
      </c>
      <c r="J35" s="379">
        <v>1699542</v>
      </c>
      <c r="K35" s="379">
        <v>2465985</v>
      </c>
      <c r="L35" s="389">
        <v>2069503</v>
      </c>
      <c r="M35" s="392">
        <v>2320260</v>
      </c>
    </row>
    <row r="36" spans="1:13">
      <c r="B36" s="49" t="s">
        <v>12</v>
      </c>
      <c r="C36" s="391">
        <v>-11959</v>
      </c>
      <c r="D36" s="107">
        <v>-22663</v>
      </c>
      <c r="E36" s="198">
        <v>-0.47231169748047475</v>
      </c>
      <c r="F36" s="198"/>
      <c r="G36" s="96"/>
      <c r="H36" s="378">
        <v>-13045</v>
      </c>
      <c r="I36" s="378">
        <v>-9618</v>
      </c>
      <c r="J36" s="378">
        <v>9777</v>
      </c>
      <c r="K36" s="378">
        <v>-2036</v>
      </c>
      <c r="L36" s="388">
        <v>-5894</v>
      </c>
      <c r="M36" s="391">
        <v>-6065</v>
      </c>
    </row>
    <row r="37" spans="1:13" s="15" customFormat="1">
      <c r="B37" s="182" t="s">
        <v>140</v>
      </c>
      <c r="C37" s="392">
        <v>4377804</v>
      </c>
      <c r="D37" s="377">
        <v>2284593</v>
      </c>
      <c r="E37" s="479">
        <v>0.91622928022628103</v>
      </c>
      <c r="F37" s="266"/>
      <c r="G37" s="96"/>
      <c r="H37" s="379">
        <v>274368</v>
      </c>
      <c r="I37" s="379">
        <v>2010225</v>
      </c>
      <c r="J37" s="379">
        <v>1709319</v>
      </c>
      <c r="K37" s="379">
        <v>2463949</v>
      </c>
      <c r="L37" s="389">
        <v>2063609</v>
      </c>
      <c r="M37" s="392">
        <v>2314195</v>
      </c>
    </row>
    <row r="38" spans="1:13">
      <c r="B38" s="49" t="s">
        <v>171</v>
      </c>
      <c r="C38" s="391">
        <v>-3702</v>
      </c>
      <c r="D38" s="107">
        <v>0</v>
      </c>
      <c r="E38" s="198" t="s">
        <v>176</v>
      </c>
      <c r="F38" s="198"/>
      <c r="G38" s="96"/>
      <c r="H38" s="378">
        <v>0</v>
      </c>
      <c r="I38" s="378">
        <v>0</v>
      </c>
      <c r="J38" s="378">
        <v>0</v>
      </c>
      <c r="K38" s="378">
        <v>0</v>
      </c>
      <c r="L38" s="388">
        <v>0</v>
      </c>
      <c r="M38" s="391">
        <v>-3702</v>
      </c>
    </row>
    <row r="39" spans="1:13">
      <c r="B39" s="49" t="s">
        <v>13</v>
      </c>
      <c r="C39" s="391">
        <v>0</v>
      </c>
      <c r="D39" s="107">
        <v>0</v>
      </c>
      <c r="E39" s="198" t="s">
        <v>176</v>
      </c>
      <c r="F39" s="198"/>
      <c r="G39" s="96"/>
      <c r="H39" s="378">
        <v>0</v>
      </c>
      <c r="I39" s="378">
        <v>0</v>
      </c>
      <c r="J39" s="378">
        <v>0</v>
      </c>
      <c r="K39" s="378">
        <v>0</v>
      </c>
      <c r="L39" s="388">
        <v>0</v>
      </c>
      <c r="M39" s="391">
        <v>0</v>
      </c>
    </row>
    <row r="40" spans="1:13" s="15" customFormat="1">
      <c r="B40" s="182" t="s">
        <v>180</v>
      </c>
      <c r="C40" s="392">
        <v>4374102</v>
      </c>
      <c r="D40" s="377">
        <v>2284593</v>
      </c>
      <c r="E40" s="479">
        <v>0.91460886030903543</v>
      </c>
      <c r="F40" s="266"/>
      <c r="G40" s="96"/>
      <c r="H40" s="379">
        <v>274368</v>
      </c>
      <c r="I40" s="379">
        <v>2010225</v>
      </c>
      <c r="J40" s="379">
        <v>1709319</v>
      </c>
      <c r="K40" s="379">
        <v>2463949</v>
      </c>
      <c r="L40" s="389">
        <v>2063609</v>
      </c>
      <c r="M40" s="392">
        <v>2310493</v>
      </c>
    </row>
    <row r="41" spans="1:13" s="15" customFormat="1">
      <c r="B41" s="49" t="s">
        <v>181</v>
      </c>
      <c r="C41" s="391">
        <v>0</v>
      </c>
      <c r="D41" s="107">
        <v>-6442</v>
      </c>
      <c r="E41" s="198">
        <v>-1</v>
      </c>
      <c r="F41" s="198"/>
      <c r="G41" s="96"/>
      <c r="H41" s="378">
        <v>0</v>
      </c>
      <c r="I41" s="378">
        <v>-6442</v>
      </c>
      <c r="J41" s="378">
        <v>0</v>
      </c>
      <c r="K41" s="378">
        <v>-852200</v>
      </c>
      <c r="L41" s="388">
        <v>0</v>
      </c>
      <c r="M41" s="391">
        <v>0</v>
      </c>
    </row>
    <row r="42" spans="1:13" s="15" customFormat="1">
      <c r="B42" s="182" t="s">
        <v>182</v>
      </c>
      <c r="C42" s="392">
        <v>4374102</v>
      </c>
      <c r="D42" s="377">
        <v>2278151</v>
      </c>
      <c r="E42" s="479">
        <v>0.92002286064444361</v>
      </c>
      <c r="F42" s="266"/>
      <c r="G42" s="96"/>
      <c r="H42" s="379">
        <v>274368</v>
      </c>
      <c r="I42" s="379">
        <v>2003783</v>
      </c>
      <c r="J42" s="379">
        <v>1709319</v>
      </c>
      <c r="K42" s="379">
        <v>1611749</v>
      </c>
      <c r="L42" s="389">
        <v>2063609</v>
      </c>
      <c r="M42" s="392">
        <v>2310493</v>
      </c>
    </row>
    <row r="43" spans="1:13" s="15" customFormat="1">
      <c r="B43" s="49" t="s">
        <v>194</v>
      </c>
      <c r="C43" s="391">
        <v>-51143.389000000003</v>
      </c>
      <c r="D43" s="107">
        <v>-28883.517</v>
      </c>
      <c r="E43" s="198">
        <v>0.77067733822027296</v>
      </c>
      <c r="F43" s="198"/>
      <c r="G43" s="96"/>
      <c r="H43" s="378">
        <v>0</v>
      </c>
      <c r="I43" s="378">
        <v>-28883.517</v>
      </c>
      <c r="J43" s="378">
        <v>-31105.261999999999</v>
      </c>
      <c r="K43" s="378">
        <v>-14319.527</v>
      </c>
      <c r="L43" s="388">
        <v>0</v>
      </c>
      <c r="M43" s="391">
        <v>-51143.389000000003</v>
      </c>
    </row>
    <row r="44" spans="1:13" s="15" customFormat="1">
      <c r="B44" s="474" t="s">
        <v>195</v>
      </c>
      <c r="C44" s="391">
        <v>-140258.63099999999</v>
      </c>
      <c r="D44" s="107">
        <v>-156910.43700000001</v>
      </c>
      <c r="E44" s="198">
        <v>-0.10612299805142988</v>
      </c>
      <c r="F44" s="198"/>
      <c r="G44" s="96"/>
      <c r="H44" s="378">
        <v>0</v>
      </c>
      <c r="I44" s="378">
        <v>-156910.43700000001</v>
      </c>
      <c r="J44" s="378">
        <v>0.01</v>
      </c>
      <c r="K44" s="378">
        <v>-140588.54699999999</v>
      </c>
      <c r="L44" s="388">
        <v>0</v>
      </c>
      <c r="M44" s="391">
        <v>-140258.63099999999</v>
      </c>
    </row>
    <row r="45" spans="1:13" s="15" customFormat="1">
      <c r="B45" s="182" t="s">
        <v>197</v>
      </c>
      <c r="C45" s="392">
        <v>4182699.98</v>
      </c>
      <c r="D45" s="377">
        <v>2092357.0460000001</v>
      </c>
      <c r="E45" s="479">
        <v>0.99903739564724359</v>
      </c>
      <c r="F45" s="266"/>
      <c r="G45" s="96"/>
      <c r="H45" s="379">
        <v>274368</v>
      </c>
      <c r="I45" s="379">
        <v>1817989.0460000001</v>
      </c>
      <c r="J45" s="379">
        <v>1678213.7479999999</v>
      </c>
      <c r="K45" s="379">
        <v>1456840.926</v>
      </c>
      <c r="L45" s="389">
        <v>2063609</v>
      </c>
      <c r="M45" s="392">
        <v>2119090.98</v>
      </c>
    </row>
    <row r="46" spans="1:13">
      <c r="B46" s="46"/>
      <c r="C46" s="203"/>
      <c r="D46" s="47"/>
      <c r="H46" s="47"/>
      <c r="I46" s="378"/>
      <c r="J46" s="378"/>
      <c r="K46" s="378"/>
      <c r="L46" s="388"/>
      <c r="M46" s="391"/>
    </row>
    <row r="47" spans="1:13" ht="22.8" thickBot="1">
      <c r="A47" s="194"/>
      <c r="B47" s="177" t="s">
        <v>144</v>
      </c>
      <c r="C47" s="208"/>
      <c r="D47" s="177"/>
      <c r="E47" s="177"/>
      <c r="F47" s="177"/>
      <c r="G47" s="177"/>
      <c r="H47" s="177"/>
      <c r="I47" s="177"/>
      <c r="J47" s="177"/>
      <c r="K47" s="177"/>
      <c r="L47" s="278"/>
      <c r="M47" s="326"/>
    </row>
    <row r="48" spans="1:13" ht="22.2">
      <c r="A48" s="207"/>
      <c r="B48" s="204"/>
      <c r="C48" s="209"/>
      <c r="D48" s="204"/>
      <c r="E48" s="204"/>
      <c r="F48" s="204"/>
      <c r="G48" s="204"/>
      <c r="H48" s="204"/>
      <c r="I48" s="204"/>
      <c r="J48" s="204"/>
      <c r="K48" s="204"/>
      <c r="L48" s="283"/>
      <c r="M48" s="476"/>
    </row>
    <row r="49" spans="1:13">
      <c r="A49" s="15"/>
      <c r="B49" s="50" t="s">
        <v>145</v>
      </c>
      <c r="C49" s="210">
        <v>0.39126749167459374</v>
      </c>
      <c r="D49" s="99">
        <v>0.47964498071320094</v>
      </c>
      <c r="E49" s="211">
        <v>-8.8377489038607209</v>
      </c>
      <c r="F49" s="211"/>
      <c r="H49" s="99">
        <v>0.46691276722093816</v>
      </c>
      <c r="I49" s="99">
        <v>0.4930065779929575</v>
      </c>
      <c r="J49" s="99">
        <v>0.49374443114437833</v>
      </c>
      <c r="K49" s="99">
        <v>0.43211301957669274</v>
      </c>
      <c r="L49" s="285">
        <v>0.39242991539964001</v>
      </c>
      <c r="M49" s="333">
        <v>0.39011237160134771</v>
      </c>
    </row>
    <row r="50" spans="1:13">
      <c r="A50" s="15"/>
      <c r="B50" s="50" t="s">
        <v>146</v>
      </c>
      <c r="C50" s="212">
        <v>5.0073450983526584</v>
      </c>
      <c r="D50" s="101">
        <v>56.247432064367011</v>
      </c>
      <c r="E50" s="213">
        <v>-51.240086966014353</v>
      </c>
      <c r="F50" s="213"/>
      <c r="H50" s="101">
        <v>113.50499223851682</v>
      </c>
      <c r="I50" s="101">
        <v>-0.20399467783116174</v>
      </c>
      <c r="J50" s="101">
        <v>7.3027884866259383</v>
      </c>
      <c r="K50" s="101">
        <v>46.073174267053055</v>
      </c>
      <c r="L50" s="286">
        <v>8.1534410440499823</v>
      </c>
      <c r="M50" s="334">
        <v>1.8440857837718327</v>
      </c>
    </row>
    <row r="51" spans="1:13">
      <c r="A51" s="15"/>
      <c r="B51" s="50" t="s">
        <v>147</v>
      </c>
      <c r="C51" s="210">
        <v>0.26026072919986054</v>
      </c>
      <c r="D51" s="99">
        <v>0.25943912246466799</v>
      </c>
      <c r="E51" s="211">
        <v>8.2160673519254823E-2</v>
      </c>
      <c r="F51" s="214"/>
      <c r="H51" s="99">
        <v>0.54875731573855258</v>
      </c>
      <c r="I51" s="99">
        <v>0.18591942232866102</v>
      </c>
      <c r="J51" s="99">
        <v>0.17761284740704036</v>
      </c>
      <c r="K51" s="99" t="s">
        <v>176</v>
      </c>
      <c r="L51" s="285">
        <v>0.24212490364068825</v>
      </c>
      <c r="M51" s="333">
        <v>0.27571953259177823</v>
      </c>
    </row>
    <row r="52" spans="1:13">
      <c r="A52" s="15"/>
      <c r="B52" s="50"/>
      <c r="C52" s="210"/>
      <c r="D52" s="99"/>
      <c r="E52" s="100"/>
      <c r="F52" s="100"/>
      <c r="H52" s="99"/>
      <c r="I52" s="99"/>
      <c r="J52" s="99"/>
      <c r="K52" s="99"/>
      <c r="L52" s="285"/>
      <c r="M52" s="333"/>
    </row>
    <row r="53" spans="1:13" ht="22.8" thickBot="1">
      <c r="A53" s="194"/>
      <c r="B53" s="177" t="s">
        <v>148</v>
      </c>
      <c r="C53" s="208"/>
      <c r="D53" s="177"/>
      <c r="E53" s="177"/>
      <c r="F53" s="177"/>
      <c r="G53" s="177"/>
      <c r="H53" s="177"/>
      <c r="I53" s="177"/>
      <c r="J53" s="177"/>
      <c r="K53" s="177"/>
      <c r="L53" s="278"/>
      <c r="M53" s="326"/>
    </row>
    <row r="54" spans="1:13" ht="22.2">
      <c r="A54" s="207"/>
      <c r="B54" s="204"/>
      <c r="C54" s="209"/>
      <c r="D54" s="204"/>
      <c r="E54" s="204"/>
      <c r="F54" s="204"/>
      <c r="G54" s="204"/>
      <c r="H54" s="204"/>
      <c r="I54" s="204"/>
      <c r="J54" s="204"/>
      <c r="K54" s="204"/>
      <c r="L54" s="283"/>
      <c r="M54" s="476"/>
    </row>
    <row r="55" spans="1:13">
      <c r="A55" s="15"/>
      <c r="B55" s="50" t="s">
        <v>101</v>
      </c>
      <c r="C55" s="384">
        <v>423279592</v>
      </c>
      <c r="D55" s="385">
        <v>437938610</v>
      </c>
      <c r="E55" s="478">
        <v>-3.3472769162782856E-2</v>
      </c>
      <c r="F55" s="98"/>
      <c r="H55" s="385">
        <v>433037843</v>
      </c>
      <c r="I55" s="385">
        <v>437938610</v>
      </c>
      <c r="J55" s="385">
        <v>440932434</v>
      </c>
      <c r="K55" s="385">
        <v>432441294</v>
      </c>
      <c r="L55" s="390">
        <v>430236859</v>
      </c>
      <c r="M55" s="393">
        <v>423279592</v>
      </c>
    </row>
    <row r="56" spans="1:13">
      <c r="A56" s="15"/>
      <c r="B56" s="50" t="s">
        <v>102</v>
      </c>
      <c r="C56" s="384">
        <v>472381510</v>
      </c>
      <c r="D56" s="385">
        <v>488426007</v>
      </c>
      <c r="E56" s="478">
        <v>-3.2849391248734205E-2</v>
      </c>
      <c r="F56" s="98"/>
      <c r="H56" s="385">
        <v>483521210</v>
      </c>
      <c r="I56" s="385">
        <v>488426007</v>
      </c>
      <c r="J56" s="385">
        <v>496240184</v>
      </c>
      <c r="K56" s="385">
        <v>491816629</v>
      </c>
      <c r="L56" s="390">
        <v>479769303</v>
      </c>
      <c r="M56" s="393">
        <v>472381510</v>
      </c>
    </row>
    <row r="57" spans="1:13" ht="13.2">
      <c r="A57" s="15"/>
      <c r="B57" s="475" t="s">
        <v>185</v>
      </c>
      <c r="C57" s="404">
        <v>273814186</v>
      </c>
      <c r="D57" s="405">
        <v>277833085</v>
      </c>
      <c r="E57" s="478">
        <v>-1.4465156300589643E-2</v>
      </c>
      <c r="F57" s="98"/>
      <c r="H57" s="405">
        <v>272091474</v>
      </c>
      <c r="I57" s="405">
        <v>277833085</v>
      </c>
      <c r="J57" s="405">
        <v>278306754</v>
      </c>
      <c r="K57" s="405">
        <v>280225028</v>
      </c>
      <c r="L57" s="409">
        <v>275588171</v>
      </c>
      <c r="M57" s="411">
        <v>273814186</v>
      </c>
    </row>
    <row r="58" spans="1:13" ht="13.2">
      <c r="A58" s="15"/>
      <c r="B58" s="475" t="s">
        <v>186</v>
      </c>
      <c r="C58" s="404">
        <v>181545054</v>
      </c>
      <c r="D58" s="405">
        <v>194939388</v>
      </c>
      <c r="E58" s="478">
        <v>-6.8710249567419335E-2</v>
      </c>
      <c r="F58" s="98"/>
      <c r="H58" s="405">
        <v>194323422</v>
      </c>
      <c r="I58" s="405">
        <v>194939388</v>
      </c>
      <c r="J58" s="405">
        <v>197893313</v>
      </c>
      <c r="K58" s="405">
        <v>194240458</v>
      </c>
      <c r="L58" s="409">
        <v>185205600</v>
      </c>
      <c r="M58" s="411">
        <v>181545054</v>
      </c>
    </row>
    <row r="59" spans="1:13" ht="13.2">
      <c r="A59" s="15"/>
      <c r="B59" s="475" t="s">
        <v>187</v>
      </c>
      <c r="C59" s="404">
        <v>17022270</v>
      </c>
      <c r="D59" s="405">
        <v>15653534</v>
      </c>
      <c r="E59" s="478">
        <v>8.7439424222031992E-2</v>
      </c>
      <c r="F59" s="98"/>
      <c r="H59" s="405">
        <v>17106314</v>
      </c>
      <c r="I59" s="405">
        <v>15653534</v>
      </c>
      <c r="J59" s="405">
        <v>20040117</v>
      </c>
      <c r="K59" s="405">
        <v>17351143</v>
      </c>
      <c r="L59" s="409">
        <v>18975532</v>
      </c>
      <c r="M59" s="411">
        <v>17022270</v>
      </c>
    </row>
    <row r="60" spans="1:13">
      <c r="A60" s="15"/>
      <c r="B60" s="205" t="s">
        <v>188</v>
      </c>
      <c r="C60" s="384">
        <v>760182204</v>
      </c>
      <c r="D60" s="385">
        <v>726438562</v>
      </c>
      <c r="E60" s="478">
        <v>4.6450785744493572E-2</v>
      </c>
      <c r="F60" s="98"/>
      <c r="G60" s="22"/>
      <c r="H60" s="385">
        <v>740202378</v>
      </c>
      <c r="I60" s="385">
        <v>726438562</v>
      </c>
      <c r="J60" s="385">
        <v>719557427</v>
      </c>
      <c r="K60" s="385">
        <v>741570417</v>
      </c>
      <c r="L60" s="390">
        <v>748745703</v>
      </c>
      <c r="M60" s="393">
        <v>760182204</v>
      </c>
    </row>
    <row r="61" spans="1:13">
      <c r="A61" s="15"/>
      <c r="B61" s="206" t="s">
        <v>149</v>
      </c>
      <c r="C61" s="404">
        <v>197053745</v>
      </c>
      <c r="D61" s="405">
        <v>199716204</v>
      </c>
      <c r="E61" s="198">
        <v>-1.3331211722810488E-2</v>
      </c>
      <c r="F61" s="96"/>
      <c r="G61" s="22"/>
      <c r="H61" s="405">
        <v>213896185</v>
      </c>
      <c r="I61" s="405">
        <v>199716204</v>
      </c>
      <c r="J61" s="405">
        <v>194027602</v>
      </c>
      <c r="K61" s="405">
        <v>193870511</v>
      </c>
      <c r="L61" s="409">
        <v>195402598</v>
      </c>
      <c r="M61" s="411">
        <v>197053745</v>
      </c>
    </row>
    <row r="62" spans="1:13">
      <c r="A62" s="15"/>
      <c r="B62" s="206" t="s">
        <v>150</v>
      </c>
      <c r="C62" s="404">
        <v>173419257</v>
      </c>
      <c r="D62" s="405">
        <v>142416856</v>
      </c>
      <c r="E62" s="198">
        <v>0.21768772230163536</v>
      </c>
      <c r="F62" s="96"/>
      <c r="G62" s="22"/>
      <c r="H62" s="405">
        <v>151224439</v>
      </c>
      <c r="I62" s="405">
        <v>142416856</v>
      </c>
      <c r="J62" s="405">
        <v>138309357</v>
      </c>
      <c r="K62" s="405">
        <v>151576825</v>
      </c>
      <c r="L62" s="409">
        <v>162973518</v>
      </c>
      <c r="M62" s="411">
        <v>173419257</v>
      </c>
    </row>
    <row r="63" spans="1:13">
      <c r="A63" s="15"/>
      <c r="B63" s="50" t="s">
        <v>52</v>
      </c>
      <c r="C63" s="381">
        <v>294752598</v>
      </c>
      <c r="D63" s="406">
        <v>316731023.5</v>
      </c>
      <c r="E63" s="478">
        <v>-6.9391451639722268E-2</v>
      </c>
      <c r="F63" s="98"/>
      <c r="H63" s="406">
        <v>329919631.5</v>
      </c>
      <c r="I63" s="406">
        <v>316731023.5</v>
      </c>
      <c r="J63" s="406">
        <v>319980201</v>
      </c>
      <c r="K63" s="406">
        <v>308465800</v>
      </c>
      <c r="L63" s="410">
        <v>298762348</v>
      </c>
      <c r="M63" s="412">
        <v>294752598</v>
      </c>
    </row>
    <row r="64" spans="1:13">
      <c r="A64" s="15"/>
      <c r="B64" s="50"/>
      <c r="C64" s="215"/>
      <c r="D64" s="216"/>
      <c r="E64" s="98"/>
      <c r="F64" s="98"/>
      <c r="H64" s="216"/>
      <c r="I64" s="216"/>
      <c r="J64" s="216"/>
      <c r="K64" s="216"/>
      <c r="L64" s="287"/>
      <c r="M64" s="335"/>
    </row>
    <row r="65" spans="1:13" ht="22.8" thickBot="1">
      <c r="A65" s="194"/>
      <c r="B65" s="177" t="s">
        <v>151</v>
      </c>
      <c r="C65" s="208"/>
      <c r="D65" s="177"/>
      <c r="E65" s="177"/>
      <c r="F65" s="177"/>
      <c r="G65" s="177"/>
      <c r="H65" s="177"/>
      <c r="I65" s="177"/>
      <c r="J65" s="177"/>
      <c r="K65" s="177"/>
      <c r="L65" s="278"/>
      <c r="M65" s="326"/>
    </row>
    <row r="66" spans="1:13" ht="22.2">
      <c r="A66" s="15"/>
      <c r="B66" s="207"/>
      <c r="C66" s="209"/>
      <c r="D66" s="204"/>
      <c r="E66" s="204"/>
      <c r="F66" s="204"/>
      <c r="H66" s="204"/>
      <c r="I66" s="204"/>
      <c r="J66" s="204"/>
      <c r="K66" s="204"/>
      <c r="L66" s="283"/>
      <c r="M66" s="476"/>
    </row>
    <row r="67" spans="1:13">
      <c r="A67" s="15"/>
      <c r="B67" s="50" t="s">
        <v>51</v>
      </c>
      <c r="C67" s="201">
        <v>73107.813999999998</v>
      </c>
      <c r="D67" s="202">
        <v>76670.709000000003</v>
      </c>
      <c r="E67" s="99">
        <v>-4.6470093292081072E-2</v>
      </c>
      <c r="F67" s="99"/>
      <c r="H67" s="202">
        <v>77233.891000000003</v>
      </c>
      <c r="I67" s="202">
        <v>76670.709000000003</v>
      </c>
      <c r="J67" s="202">
        <v>75858.467000000004</v>
      </c>
      <c r="K67" s="202">
        <v>75040.258000000002</v>
      </c>
      <c r="L67" s="280">
        <v>74322.16</v>
      </c>
      <c r="M67" s="336">
        <v>73107.813999999998</v>
      </c>
    </row>
    <row r="68" spans="1:13" ht="13.2">
      <c r="A68" s="15"/>
      <c r="B68" s="50" t="s">
        <v>189</v>
      </c>
      <c r="C68" s="217">
        <v>0.17003824529900541</v>
      </c>
      <c r="D68" s="54">
        <v>8.6853286763369161E-2</v>
      </c>
      <c r="E68" s="211">
        <v>8.3184958535636255</v>
      </c>
      <c r="F68" s="109"/>
      <c r="H68" s="54">
        <v>2.2836487503799761E-2</v>
      </c>
      <c r="I68" s="54">
        <v>0.1505425228880565</v>
      </c>
      <c r="J68" s="54">
        <v>0.13653159049168831</v>
      </c>
      <c r="K68" s="54">
        <v>0.11825393765362227</v>
      </c>
      <c r="L68" s="54">
        <v>0.16773340786583629</v>
      </c>
      <c r="M68" s="337">
        <v>0.17234443157891829</v>
      </c>
    </row>
    <row r="70" spans="1:13">
      <c r="B70" s="511" t="s">
        <v>196</v>
      </c>
      <c r="C70" s="511"/>
      <c r="D70" s="511"/>
      <c r="E70" s="511"/>
      <c r="F70" s="511"/>
      <c r="G70" s="511"/>
      <c r="H70" s="511"/>
      <c r="I70" s="511"/>
      <c r="J70" s="511"/>
      <c r="K70" s="511"/>
      <c r="L70" s="511"/>
    </row>
    <row r="71" spans="1:13">
      <c r="B71" s="510" t="s">
        <v>184</v>
      </c>
      <c r="C71" s="510"/>
      <c r="D71" s="510"/>
      <c r="E71" s="510"/>
      <c r="F71" s="510"/>
      <c r="G71" s="510"/>
      <c r="H71" s="510"/>
      <c r="I71" s="510"/>
      <c r="J71" s="510"/>
      <c r="K71" s="510"/>
      <c r="L71" s="510"/>
    </row>
    <row r="72" spans="1:13">
      <c r="B72" s="511" t="s">
        <v>183</v>
      </c>
      <c r="C72" s="511"/>
      <c r="D72" s="511"/>
      <c r="E72" s="511"/>
      <c r="F72" s="511"/>
      <c r="G72" s="511"/>
      <c r="H72" s="511"/>
      <c r="I72" s="511"/>
      <c r="J72" s="511"/>
      <c r="K72" s="511"/>
      <c r="L72" s="511"/>
    </row>
    <row r="73" spans="1:13" s="50" customFormat="1" ht="12" customHeight="1">
      <c r="B73" s="510" t="s">
        <v>200</v>
      </c>
      <c r="C73" s="510"/>
      <c r="D73" s="510"/>
      <c r="E73" s="510"/>
      <c r="F73" s="510"/>
      <c r="G73" s="510"/>
      <c r="H73" s="510"/>
      <c r="I73" s="510"/>
      <c r="J73" s="510"/>
      <c r="K73" s="510"/>
      <c r="L73" s="510"/>
      <c r="M73" s="51"/>
    </row>
    <row r="74" spans="1:13" s="50" customFormat="1" ht="12" customHeight="1">
      <c r="B74" s="510" t="s">
        <v>190</v>
      </c>
      <c r="C74" s="510"/>
      <c r="D74" s="510"/>
      <c r="E74" s="510"/>
      <c r="F74" s="510"/>
      <c r="G74" s="510"/>
      <c r="H74" s="510"/>
      <c r="I74" s="510"/>
      <c r="J74" s="510"/>
      <c r="K74" s="510"/>
      <c r="L74" s="510"/>
      <c r="M74" s="51"/>
    </row>
    <row r="75" spans="1:13" s="50" customFormat="1">
      <c r="B75" s="510" t="s">
        <v>191</v>
      </c>
      <c r="C75" s="510"/>
      <c r="D75" s="510"/>
      <c r="E75" s="510"/>
      <c r="F75" s="510"/>
      <c r="G75" s="510"/>
      <c r="H75" s="510"/>
      <c r="I75" s="510"/>
      <c r="J75" s="510"/>
      <c r="K75" s="510"/>
      <c r="L75" s="510"/>
      <c r="M75" s="51"/>
    </row>
    <row r="76" spans="1:13" s="50" customFormat="1" ht="12" customHeight="1">
      <c r="B76" s="510" t="s">
        <v>192</v>
      </c>
      <c r="C76" s="510"/>
      <c r="D76" s="510"/>
      <c r="E76" s="510"/>
      <c r="F76" s="510"/>
      <c r="G76" s="510"/>
      <c r="H76" s="510"/>
      <c r="I76" s="510"/>
      <c r="J76" s="510"/>
      <c r="K76" s="510"/>
      <c r="L76" s="510"/>
      <c r="M76" s="51"/>
    </row>
    <row r="77" spans="1:13" s="50" customFormat="1" ht="12" customHeight="1">
      <c r="B77" s="510" t="s">
        <v>193</v>
      </c>
      <c r="C77" s="510"/>
      <c r="D77" s="510"/>
      <c r="E77" s="510"/>
      <c r="F77" s="510"/>
      <c r="G77" s="510"/>
      <c r="H77" s="510"/>
      <c r="I77" s="510"/>
      <c r="J77" s="510"/>
      <c r="K77" s="510"/>
      <c r="L77" s="510"/>
      <c r="M77" s="51"/>
    </row>
    <row r="78" spans="1:13" s="50" customFormat="1" ht="12" customHeight="1">
      <c r="B78" s="510" t="s">
        <v>198</v>
      </c>
      <c r="C78" s="510"/>
      <c r="D78" s="510"/>
      <c r="E78" s="510"/>
      <c r="F78" s="510"/>
      <c r="G78" s="510"/>
      <c r="H78" s="510"/>
      <c r="I78" s="510"/>
      <c r="J78" s="510"/>
      <c r="K78" s="510"/>
      <c r="L78" s="510"/>
      <c r="M78" s="51"/>
    </row>
  </sheetData>
  <mergeCells count="9">
    <mergeCell ref="B76:L76"/>
    <mergeCell ref="B77:L77"/>
    <mergeCell ref="B78:L78"/>
    <mergeCell ref="B70:L70"/>
    <mergeCell ref="B73:L73"/>
    <mergeCell ref="B74:L74"/>
    <mergeCell ref="B75:L75"/>
    <mergeCell ref="B71:L71"/>
    <mergeCell ref="B72:L72"/>
  </mergeCells>
  <phoneticPr fontId="5" type="noConversion"/>
  <printOptions horizontalCentered="1" verticalCentered="1"/>
  <pageMargins left="0" right="0" top="0" bottom="0" header="0" footer="0"/>
  <pageSetup paperSize="9" scale="62" orientation="landscape" r:id="rId1"/>
  <headerFooter scaleWithDoc="0" alignWithMargins="0">
    <oddHeader>&amp;C&amp;"UniCredit"&amp;10&amp;K666666UniCredit - Public&amp;1#</oddHeader>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M39"/>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54.88671875" style="12" customWidth="1"/>
    <col min="3" max="3" width="11.33203125" style="12" customWidth="1"/>
    <col min="4" max="4" width="10.88671875" style="12" customWidth="1"/>
    <col min="5" max="5" width="14.44140625" style="12" bestFit="1" customWidth="1"/>
    <col min="6" max="7" width="2.6640625" style="12" customWidth="1"/>
    <col min="8" max="12" width="12.6640625" style="12" customWidth="1"/>
    <col min="13" max="13" width="12.6640625" style="140" customWidth="1"/>
    <col min="14" max="16384" width="9.109375" style="12"/>
  </cols>
  <sheetData>
    <row r="1" spans="1:13">
      <c r="C1" s="21"/>
      <c r="D1" s="21"/>
      <c r="M1" s="19"/>
    </row>
    <row r="2" spans="1:13">
      <c r="M2" s="12"/>
    </row>
    <row r="3" spans="1:13">
      <c r="M3" s="19"/>
    </row>
    <row r="4" spans="1:13" ht="17.399999999999999">
      <c r="C4" s="183"/>
      <c r="D4" s="184"/>
      <c r="E4" s="185"/>
      <c r="F4" s="185"/>
      <c r="H4" s="512" t="s">
        <v>207</v>
      </c>
      <c r="I4" s="512"/>
      <c r="J4" s="512"/>
      <c r="K4" s="512"/>
      <c r="L4" s="186" t="s">
        <v>208</v>
      </c>
      <c r="M4" s="187"/>
    </row>
    <row r="5" spans="1:13" s="13" customFormat="1" ht="18" thickBot="1">
      <c r="A5" s="19"/>
      <c r="B5" s="19"/>
      <c r="C5" s="188" t="s">
        <v>209</v>
      </c>
      <c r="D5" s="218" t="s">
        <v>178</v>
      </c>
      <c r="E5" s="189" t="s">
        <v>142</v>
      </c>
      <c r="F5" s="197"/>
      <c r="G5" s="19"/>
      <c r="H5" s="189" t="s">
        <v>89</v>
      </c>
      <c r="I5" s="189" t="s">
        <v>90</v>
      </c>
      <c r="J5" s="189" t="s">
        <v>91</v>
      </c>
      <c r="K5" s="190" t="s">
        <v>92</v>
      </c>
      <c r="L5" s="492" t="s">
        <v>89</v>
      </c>
      <c r="M5" s="363" t="s">
        <v>90</v>
      </c>
    </row>
    <row r="6" spans="1:13" s="13" customFormat="1">
      <c r="A6" s="19"/>
      <c r="B6" s="121"/>
      <c r="C6" s="317"/>
      <c r="D6" s="121"/>
      <c r="E6" s="121"/>
      <c r="F6" s="121"/>
      <c r="G6" s="121"/>
      <c r="H6" s="89"/>
      <c r="I6" s="89"/>
      <c r="J6" s="89"/>
      <c r="K6" s="89"/>
      <c r="L6" s="289"/>
      <c r="M6" s="338"/>
    </row>
    <row r="7" spans="1:13" s="91" customFormat="1" ht="22.8" thickBot="1">
      <c r="A7" s="194"/>
      <c r="B7" s="177" t="s">
        <v>167</v>
      </c>
      <c r="C7" s="195"/>
      <c r="D7" s="177"/>
      <c r="E7" s="177"/>
      <c r="F7" s="177"/>
      <c r="G7" s="177"/>
      <c r="H7" s="177"/>
      <c r="I7" s="177"/>
      <c r="J7" s="177"/>
      <c r="K7" s="177"/>
      <c r="L7" s="278"/>
      <c r="M7" s="326"/>
    </row>
    <row r="8" spans="1:13" s="91" customFormat="1" ht="22.2">
      <c r="A8" s="220"/>
      <c r="B8" s="221"/>
      <c r="C8" s="246"/>
      <c r="D8" s="221"/>
      <c r="E8" s="221"/>
      <c r="F8" s="221"/>
      <c r="G8" s="221"/>
      <c r="H8" s="221"/>
      <c r="I8" s="221"/>
      <c r="J8" s="221"/>
      <c r="K8" s="221"/>
      <c r="L8" s="290"/>
      <c r="M8" s="339"/>
    </row>
    <row r="9" spans="1:13">
      <c r="A9" s="59"/>
      <c r="B9" s="59" t="s">
        <v>16</v>
      </c>
      <c r="C9" s="318"/>
      <c r="D9" s="59"/>
      <c r="E9" s="59"/>
      <c r="F9" s="59"/>
      <c r="G9" s="59"/>
      <c r="H9" s="19"/>
      <c r="I9" s="19"/>
      <c r="J9" s="19"/>
      <c r="K9" s="19"/>
      <c r="L9" s="291"/>
      <c r="M9" s="340"/>
    </row>
    <row r="10" spans="1:13" s="13" customFormat="1">
      <c r="A10" s="19"/>
      <c r="B10" s="11" t="s">
        <v>17</v>
      </c>
      <c r="C10" s="260">
        <v>76069</v>
      </c>
      <c r="D10" s="60">
        <v>111776</v>
      </c>
      <c r="E10" s="198">
        <v>-0.31945140280561124</v>
      </c>
      <c r="F10" s="11"/>
      <c r="G10" s="11"/>
      <c r="H10" s="60">
        <v>125875</v>
      </c>
      <c r="I10" s="60">
        <v>122114</v>
      </c>
      <c r="J10" s="60">
        <v>140619</v>
      </c>
      <c r="K10" s="60">
        <v>111776</v>
      </c>
      <c r="L10" s="292">
        <v>126377</v>
      </c>
      <c r="M10" s="341">
        <v>76069</v>
      </c>
    </row>
    <row r="11" spans="1:13" s="13" customFormat="1">
      <c r="A11" s="19"/>
      <c r="B11" s="56" t="s">
        <v>18</v>
      </c>
      <c r="C11" s="260">
        <v>66942</v>
      </c>
      <c r="D11" s="60">
        <v>64443</v>
      </c>
      <c r="E11" s="198">
        <v>3.877845537917235E-2</v>
      </c>
      <c r="F11" s="56"/>
      <c r="G11" s="56"/>
      <c r="H11" s="60">
        <v>76144</v>
      </c>
      <c r="I11" s="60">
        <v>74668</v>
      </c>
      <c r="J11" s="60">
        <v>79136</v>
      </c>
      <c r="K11" s="60">
        <v>64443</v>
      </c>
      <c r="L11" s="292">
        <v>62293</v>
      </c>
      <c r="M11" s="341">
        <v>66942</v>
      </c>
    </row>
    <row r="12" spans="1:13" s="13" customFormat="1">
      <c r="A12" s="19"/>
      <c r="B12" s="56" t="s">
        <v>58</v>
      </c>
      <c r="C12" s="260">
        <v>66895</v>
      </c>
      <c r="D12" s="60">
        <v>45707</v>
      </c>
      <c r="E12" s="198">
        <v>0.46356138009495274</v>
      </c>
      <c r="F12" s="56"/>
      <c r="G12" s="56"/>
      <c r="H12" s="60">
        <v>101664</v>
      </c>
      <c r="I12" s="60">
        <v>97973</v>
      </c>
      <c r="J12" s="60">
        <v>73410</v>
      </c>
      <c r="K12" s="60">
        <v>45707</v>
      </c>
      <c r="L12" s="292">
        <v>71905</v>
      </c>
      <c r="M12" s="341">
        <v>66895</v>
      </c>
    </row>
    <row r="13" spans="1:13" s="13" customFormat="1">
      <c r="A13" s="19"/>
      <c r="B13" s="56" t="s">
        <v>59</v>
      </c>
      <c r="C13" s="260">
        <v>450846</v>
      </c>
      <c r="D13" s="60">
        <v>455781</v>
      </c>
      <c r="E13" s="198">
        <v>-1.082756850329436E-2</v>
      </c>
      <c r="F13" s="56"/>
      <c r="G13" s="56"/>
      <c r="H13" s="60">
        <v>455762</v>
      </c>
      <c r="I13" s="60">
        <v>461909</v>
      </c>
      <c r="J13" s="60">
        <v>461782</v>
      </c>
      <c r="K13" s="60">
        <v>455781</v>
      </c>
      <c r="L13" s="292">
        <v>453754</v>
      </c>
      <c r="M13" s="341">
        <v>450846</v>
      </c>
    </row>
    <row r="14" spans="1:13" s="13" customFormat="1">
      <c r="A14" s="19"/>
      <c r="B14" s="11" t="s">
        <v>57</v>
      </c>
      <c r="C14" s="260">
        <v>150468</v>
      </c>
      <c r="D14" s="60">
        <v>148116</v>
      </c>
      <c r="E14" s="198">
        <v>1.5879445839747319E-2</v>
      </c>
      <c r="F14" s="11"/>
      <c r="G14" s="11"/>
      <c r="H14" s="60">
        <v>154861</v>
      </c>
      <c r="I14" s="60">
        <v>157014</v>
      </c>
      <c r="J14" s="60">
        <v>154883</v>
      </c>
      <c r="K14" s="60">
        <v>148116</v>
      </c>
      <c r="L14" s="292">
        <v>148239</v>
      </c>
      <c r="M14" s="341">
        <v>150468</v>
      </c>
    </row>
    <row r="15" spans="1:13" s="14" customFormat="1">
      <c r="A15" s="126"/>
      <c r="B15" s="11" t="s">
        <v>19</v>
      </c>
      <c r="C15" s="260">
        <v>-3334</v>
      </c>
      <c r="D15" s="60">
        <v>-3725</v>
      </c>
      <c r="E15" s="198">
        <v>-0.10496644295302016</v>
      </c>
      <c r="F15" s="11"/>
      <c r="G15" s="11"/>
      <c r="H15" s="60">
        <v>1706</v>
      </c>
      <c r="I15" s="60">
        <v>-1097</v>
      </c>
      <c r="J15" s="60">
        <v>-3428</v>
      </c>
      <c r="K15" s="60">
        <v>-3725</v>
      </c>
      <c r="L15" s="292">
        <v>-3679</v>
      </c>
      <c r="M15" s="341">
        <v>-3334</v>
      </c>
    </row>
    <row r="16" spans="1:13" s="13" customFormat="1">
      <c r="A16" s="19"/>
      <c r="B16" s="56" t="s">
        <v>20</v>
      </c>
      <c r="C16" s="260">
        <v>8936</v>
      </c>
      <c r="D16" s="60">
        <v>9164</v>
      </c>
      <c r="E16" s="198">
        <v>-2.4879965080750743E-2</v>
      </c>
      <c r="F16" s="56"/>
      <c r="G16" s="56"/>
      <c r="H16" s="60">
        <v>9374</v>
      </c>
      <c r="I16" s="60">
        <v>9400</v>
      </c>
      <c r="J16" s="60">
        <v>9222</v>
      </c>
      <c r="K16" s="60">
        <v>9164</v>
      </c>
      <c r="L16" s="292">
        <v>9095</v>
      </c>
      <c r="M16" s="341">
        <v>8936</v>
      </c>
    </row>
    <row r="17" spans="1:13" s="13" customFormat="1">
      <c r="A17" s="19"/>
      <c r="B17" s="61" t="s">
        <v>21</v>
      </c>
      <c r="C17" s="260">
        <v>0</v>
      </c>
      <c r="D17" s="60">
        <v>0</v>
      </c>
      <c r="E17" s="198" t="s">
        <v>211</v>
      </c>
      <c r="F17" s="61"/>
      <c r="G17" s="61"/>
      <c r="H17" s="60">
        <v>0</v>
      </c>
      <c r="I17" s="60">
        <v>0</v>
      </c>
      <c r="J17" s="60">
        <v>0</v>
      </c>
      <c r="K17" s="60">
        <v>0</v>
      </c>
      <c r="L17" s="292">
        <v>0</v>
      </c>
      <c r="M17" s="341">
        <v>0</v>
      </c>
    </row>
    <row r="18" spans="1:13" s="13" customFormat="1">
      <c r="A18" s="19"/>
      <c r="B18" s="56" t="s">
        <v>22</v>
      </c>
      <c r="C18" s="260">
        <v>2255</v>
      </c>
      <c r="D18" s="60">
        <v>2350</v>
      </c>
      <c r="E18" s="198">
        <v>-4.042553191489362E-2</v>
      </c>
      <c r="F18" s="56"/>
      <c r="G18" s="56"/>
      <c r="H18" s="60">
        <v>2204</v>
      </c>
      <c r="I18" s="60">
        <v>2263</v>
      </c>
      <c r="J18" s="60">
        <v>2295</v>
      </c>
      <c r="K18" s="60">
        <v>2350</v>
      </c>
      <c r="L18" s="292">
        <v>2300</v>
      </c>
      <c r="M18" s="341">
        <v>2255</v>
      </c>
    </row>
    <row r="19" spans="1:13" s="13" customFormat="1">
      <c r="A19" s="19"/>
      <c r="B19" s="62" t="s">
        <v>23</v>
      </c>
      <c r="C19" s="260">
        <v>12003</v>
      </c>
      <c r="D19" s="60">
        <v>13120</v>
      </c>
      <c r="E19" s="198">
        <v>-8.513719512195117E-2</v>
      </c>
      <c r="F19" s="62"/>
      <c r="G19" s="62"/>
      <c r="H19" s="60">
        <v>13229</v>
      </c>
      <c r="I19" s="60">
        <v>12743</v>
      </c>
      <c r="J19" s="60">
        <v>12680</v>
      </c>
      <c r="K19" s="60">
        <v>13120</v>
      </c>
      <c r="L19" s="292">
        <v>12560</v>
      </c>
      <c r="M19" s="341">
        <v>12003</v>
      </c>
    </row>
    <row r="20" spans="1:13" s="14" customFormat="1">
      <c r="A20" s="126"/>
      <c r="B20" s="62" t="s">
        <v>24</v>
      </c>
      <c r="C20" s="260">
        <v>1410</v>
      </c>
      <c r="D20" s="60">
        <v>1229</v>
      </c>
      <c r="E20" s="198">
        <v>0.14727420667209112</v>
      </c>
      <c r="F20" s="62"/>
      <c r="G20" s="62"/>
      <c r="H20" s="60">
        <v>2075</v>
      </c>
      <c r="I20" s="60">
        <v>802</v>
      </c>
      <c r="J20" s="60">
        <v>980</v>
      </c>
      <c r="K20" s="60">
        <v>1229</v>
      </c>
      <c r="L20" s="292">
        <v>1126</v>
      </c>
      <c r="M20" s="341">
        <v>1410</v>
      </c>
    </row>
    <row r="21" spans="1:13" s="14" customFormat="1">
      <c r="A21" s="126"/>
      <c r="B21" s="11" t="s">
        <v>25</v>
      </c>
      <c r="C21" s="260">
        <v>11016</v>
      </c>
      <c r="D21" s="60">
        <v>9812</v>
      </c>
      <c r="E21" s="198">
        <v>0.12270688952303299</v>
      </c>
      <c r="F21" s="11"/>
      <c r="G21" s="11"/>
      <c r="H21" s="60">
        <v>6960</v>
      </c>
      <c r="I21" s="60">
        <v>7967</v>
      </c>
      <c r="J21" s="60">
        <v>11224</v>
      </c>
      <c r="K21" s="60">
        <v>9812</v>
      </c>
      <c r="L21" s="292">
        <v>11357</v>
      </c>
      <c r="M21" s="341">
        <v>11016</v>
      </c>
    </row>
    <row r="22" spans="1:13" s="13" customFormat="1">
      <c r="A22" s="92"/>
      <c r="B22" s="182" t="s">
        <v>26</v>
      </c>
      <c r="C22" s="265">
        <v>843506</v>
      </c>
      <c r="D22" s="219">
        <v>857773</v>
      </c>
      <c r="E22" s="479">
        <v>-1.6632605596119232E-2</v>
      </c>
      <c r="F22" s="268"/>
      <c r="G22" s="268"/>
      <c r="H22" s="219">
        <v>949854</v>
      </c>
      <c r="I22" s="219">
        <v>945756</v>
      </c>
      <c r="J22" s="219">
        <v>942803</v>
      </c>
      <c r="K22" s="219">
        <v>857773</v>
      </c>
      <c r="L22" s="293">
        <v>895327</v>
      </c>
      <c r="M22" s="342">
        <v>843506</v>
      </c>
    </row>
    <row r="23" spans="1:13" s="14" customFormat="1">
      <c r="A23" s="126"/>
      <c r="B23" s="11"/>
      <c r="C23" s="319"/>
      <c r="D23" s="11"/>
      <c r="E23" s="68"/>
      <c r="F23" s="11"/>
      <c r="G23" s="11"/>
      <c r="H23" s="63"/>
      <c r="I23" s="63"/>
      <c r="J23" s="63"/>
      <c r="K23" s="63"/>
      <c r="L23" s="294"/>
      <c r="M23" s="343"/>
    </row>
    <row r="24" spans="1:13" s="13" customFormat="1">
      <c r="A24" s="59"/>
      <c r="B24" s="59" t="s">
        <v>27</v>
      </c>
      <c r="C24" s="318"/>
      <c r="D24" s="59"/>
      <c r="E24" s="149"/>
      <c r="F24" s="59"/>
      <c r="G24" s="59"/>
      <c r="H24" s="63"/>
      <c r="I24" s="63"/>
      <c r="J24" s="63"/>
      <c r="K24" s="63"/>
      <c r="L24" s="294"/>
      <c r="M24" s="343"/>
    </row>
    <row r="25" spans="1:13" s="13" customFormat="1">
      <c r="A25" s="19"/>
      <c r="B25" s="56" t="s">
        <v>98</v>
      </c>
      <c r="C25" s="260">
        <v>97781</v>
      </c>
      <c r="D25" s="60">
        <v>131324</v>
      </c>
      <c r="E25" s="198">
        <v>-0.25542170509579365</v>
      </c>
      <c r="F25" s="56"/>
      <c r="G25" s="56"/>
      <c r="H25" s="60">
        <v>181471</v>
      </c>
      <c r="I25" s="60">
        <v>181872</v>
      </c>
      <c r="J25" s="60">
        <v>175267</v>
      </c>
      <c r="K25" s="60">
        <v>131324</v>
      </c>
      <c r="L25" s="292">
        <v>148933</v>
      </c>
      <c r="M25" s="341">
        <v>97781</v>
      </c>
    </row>
    <row r="26" spans="1:13" s="13" customFormat="1">
      <c r="A26" s="19"/>
      <c r="B26" s="56" t="s">
        <v>60</v>
      </c>
      <c r="C26" s="260">
        <v>514138</v>
      </c>
      <c r="D26" s="60">
        <v>510093</v>
      </c>
      <c r="E26" s="198">
        <v>7.9299265035983613E-3</v>
      </c>
      <c r="F26" s="56"/>
      <c r="G26" s="56"/>
      <c r="H26" s="60">
        <v>523000</v>
      </c>
      <c r="I26" s="60">
        <v>529499</v>
      </c>
      <c r="J26" s="60">
        <v>533927</v>
      </c>
      <c r="K26" s="60">
        <v>510093</v>
      </c>
      <c r="L26" s="292">
        <v>522514</v>
      </c>
      <c r="M26" s="341">
        <v>514138</v>
      </c>
    </row>
    <row r="27" spans="1:13" s="13" customFormat="1">
      <c r="A27" s="19"/>
      <c r="B27" s="56" t="s">
        <v>61</v>
      </c>
      <c r="C27" s="260">
        <v>92987</v>
      </c>
      <c r="D27" s="60">
        <v>84207</v>
      </c>
      <c r="E27" s="198">
        <v>0.10426686617502101</v>
      </c>
      <c r="F27" s="56"/>
      <c r="G27" s="56"/>
      <c r="H27" s="60">
        <v>90415</v>
      </c>
      <c r="I27" s="60">
        <v>85982</v>
      </c>
      <c r="J27" s="60">
        <v>85033</v>
      </c>
      <c r="K27" s="60">
        <v>84207</v>
      </c>
      <c r="L27" s="292">
        <v>88980</v>
      </c>
      <c r="M27" s="341">
        <v>92987</v>
      </c>
    </row>
    <row r="28" spans="1:13" s="14" customFormat="1">
      <c r="A28" s="126"/>
      <c r="B28" s="11" t="s">
        <v>28</v>
      </c>
      <c r="C28" s="260">
        <v>50769</v>
      </c>
      <c r="D28" s="60">
        <v>51234</v>
      </c>
      <c r="E28" s="198">
        <v>-9.0760042159503396E-3</v>
      </c>
      <c r="F28" s="11"/>
      <c r="G28" s="11"/>
      <c r="H28" s="60">
        <v>56987</v>
      </c>
      <c r="I28" s="60">
        <v>53882</v>
      </c>
      <c r="J28" s="60">
        <v>64592</v>
      </c>
      <c r="K28" s="60">
        <v>51234</v>
      </c>
      <c r="L28" s="292">
        <v>50061</v>
      </c>
      <c r="M28" s="341">
        <v>50769</v>
      </c>
    </row>
    <row r="29" spans="1:13" s="13" customFormat="1">
      <c r="A29" s="19"/>
      <c r="B29" s="11" t="s">
        <v>86</v>
      </c>
      <c r="C29" s="260">
        <v>12983</v>
      </c>
      <c r="D29" s="60">
        <v>12041</v>
      </c>
      <c r="E29" s="198">
        <v>7.8232704924840135E-2</v>
      </c>
      <c r="F29" s="11"/>
      <c r="G29" s="11"/>
      <c r="H29" s="60">
        <v>11338</v>
      </c>
      <c r="I29" s="60">
        <v>11368</v>
      </c>
      <c r="J29" s="60">
        <v>11427</v>
      </c>
      <c r="K29" s="60">
        <v>12041</v>
      </c>
      <c r="L29" s="292">
        <v>12705</v>
      </c>
      <c r="M29" s="341">
        <v>12983</v>
      </c>
    </row>
    <row r="30" spans="1:13" s="13" customFormat="1">
      <c r="A30" s="19"/>
      <c r="B30" s="11" t="s">
        <v>19</v>
      </c>
      <c r="C30" s="260">
        <v>-17343</v>
      </c>
      <c r="D30" s="60">
        <v>-18101</v>
      </c>
      <c r="E30" s="198">
        <v>-4.1876139439809945E-2</v>
      </c>
      <c r="F30" s="11"/>
      <c r="G30" s="11"/>
      <c r="H30" s="60">
        <v>-3202</v>
      </c>
      <c r="I30" s="60">
        <v>-10496</v>
      </c>
      <c r="J30" s="60">
        <v>-18309</v>
      </c>
      <c r="K30" s="60">
        <v>-18101</v>
      </c>
      <c r="L30" s="292">
        <v>-17240</v>
      </c>
      <c r="M30" s="341">
        <v>-17343</v>
      </c>
    </row>
    <row r="31" spans="1:13" s="13" customFormat="1">
      <c r="A31" s="19"/>
      <c r="B31" s="64" t="s">
        <v>29</v>
      </c>
      <c r="C31" s="260">
        <v>1773</v>
      </c>
      <c r="D31" s="60">
        <v>1681</v>
      </c>
      <c r="E31" s="198">
        <v>5.4729327781082748E-2</v>
      </c>
      <c r="F31" s="64"/>
      <c r="G31" s="64"/>
      <c r="H31" s="60">
        <v>1481</v>
      </c>
      <c r="I31" s="60">
        <v>1533</v>
      </c>
      <c r="J31" s="60">
        <v>1802</v>
      </c>
      <c r="K31" s="60">
        <v>1681</v>
      </c>
      <c r="L31" s="292">
        <v>1804</v>
      </c>
      <c r="M31" s="341">
        <v>1773</v>
      </c>
    </row>
    <row r="32" spans="1:13" s="14" customFormat="1">
      <c r="A32" s="126"/>
      <c r="B32" s="64" t="s">
        <v>30</v>
      </c>
      <c r="C32" s="260">
        <v>524</v>
      </c>
      <c r="D32" s="60">
        <v>579</v>
      </c>
      <c r="E32" s="198">
        <v>-9.4991364421416202E-2</v>
      </c>
      <c r="F32" s="64"/>
      <c r="G32" s="64"/>
      <c r="H32" s="60">
        <v>518</v>
      </c>
      <c r="I32" s="60">
        <v>553</v>
      </c>
      <c r="J32" s="60">
        <v>557</v>
      </c>
      <c r="K32" s="60">
        <v>579</v>
      </c>
      <c r="L32" s="292">
        <v>490</v>
      </c>
      <c r="M32" s="341">
        <v>524</v>
      </c>
    </row>
    <row r="33" spans="1:13" s="13" customFormat="1">
      <c r="A33" s="19"/>
      <c r="B33" s="64" t="s">
        <v>31</v>
      </c>
      <c r="C33" s="260">
        <v>27865</v>
      </c>
      <c r="D33" s="60">
        <v>21218</v>
      </c>
      <c r="E33" s="198">
        <v>0.31327175040060329</v>
      </c>
      <c r="F33" s="64"/>
      <c r="G33" s="64"/>
      <c r="H33" s="60">
        <v>25712</v>
      </c>
      <c r="I33" s="60">
        <v>28939</v>
      </c>
      <c r="J33" s="60">
        <v>25363</v>
      </c>
      <c r="K33" s="60">
        <v>21218</v>
      </c>
      <c r="L33" s="292">
        <v>23276</v>
      </c>
      <c r="M33" s="341">
        <v>27865</v>
      </c>
    </row>
    <row r="34" spans="1:13" s="13" customFormat="1">
      <c r="A34" s="19"/>
      <c r="B34" s="64" t="s">
        <v>12</v>
      </c>
      <c r="C34" s="260">
        <v>148</v>
      </c>
      <c r="D34" s="60">
        <v>158</v>
      </c>
      <c r="E34" s="198">
        <v>-6.3291139240506333E-2</v>
      </c>
      <c r="F34" s="64"/>
      <c r="G34" s="64"/>
      <c r="H34" s="60">
        <v>465</v>
      </c>
      <c r="I34" s="60">
        <v>424</v>
      </c>
      <c r="J34" s="60">
        <v>155</v>
      </c>
      <c r="K34" s="60">
        <v>158</v>
      </c>
      <c r="L34" s="292">
        <v>163</v>
      </c>
      <c r="M34" s="341">
        <v>148</v>
      </c>
    </row>
    <row r="35" spans="1:13" s="13" customFormat="1">
      <c r="A35" s="92"/>
      <c r="B35" s="64" t="s">
        <v>62</v>
      </c>
      <c r="C35" s="260">
        <v>61881</v>
      </c>
      <c r="D35" s="60">
        <v>63339</v>
      </c>
      <c r="E35" s="198">
        <v>-2.3018993037465019E-2</v>
      </c>
      <c r="F35" s="64"/>
      <c r="G35" s="64"/>
      <c r="H35" s="60">
        <v>61669</v>
      </c>
      <c r="I35" s="60">
        <v>62200</v>
      </c>
      <c r="J35" s="60">
        <v>62989</v>
      </c>
      <c r="K35" s="60">
        <v>63339</v>
      </c>
      <c r="L35" s="292">
        <v>63641</v>
      </c>
      <c r="M35" s="341">
        <v>61881</v>
      </c>
    </row>
    <row r="36" spans="1:13" s="14" customFormat="1">
      <c r="A36" s="126"/>
      <c r="B36" s="65" t="s">
        <v>32</v>
      </c>
      <c r="C36" s="260">
        <v>57507</v>
      </c>
      <c r="D36" s="60">
        <v>56881</v>
      </c>
      <c r="E36" s="198">
        <v>1.1005432393945247E-2</v>
      </c>
      <c r="F36" s="65"/>
      <c r="G36" s="65"/>
      <c r="H36" s="60">
        <v>61395</v>
      </c>
      <c r="I36" s="60">
        <v>59915</v>
      </c>
      <c r="J36" s="60">
        <v>58995</v>
      </c>
      <c r="K36" s="60">
        <v>56881</v>
      </c>
      <c r="L36" s="292">
        <v>61577</v>
      </c>
      <c r="M36" s="341">
        <v>57507</v>
      </c>
    </row>
    <row r="37" spans="1:13" s="14" customFormat="1">
      <c r="A37" s="126"/>
      <c r="B37" s="66" t="s">
        <v>172</v>
      </c>
      <c r="C37" s="260">
        <v>4374</v>
      </c>
      <c r="D37" s="60">
        <v>6458</v>
      </c>
      <c r="E37" s="198">
        <v>-0.322700526478786</v>
      </c>
      <c r="F37" s="65"/>
      <c r="G37" s="65"/>
      <c r="H37" s="60">
        <v>274</v>
      </c>
      <c r="I37" s="60">
        <v>2285</v>
      </c>
      <c r="J37" s="60">
        <v>3994</v>
      </c>
      <c r="K37" s="60">
        <v>6458</v>
      </c>
      <c r="L37" s="292">
        <v>2064</v>
      </c>
      <c r="M37" s="341">
        <v>4374</v>
      </c>
    </row>
    <row r="38" spans="1:13" s="13" customFormat="1">
      <c r="A38" s="92"/>
      <c r="B38" s="182" t="s">
        <v>33</v>
      </c>
      <c r="C38" s="265">
        <v>843506</v>
      </c>
      <c r="D38" s="219">
        <v>857773</v>
      </c>
      <c r="E38" s="479">
        <v>-1.6632605596119232E-2</v>
      </c>
      <c r="F38" s="268"/>
      <c r="G38" s="268"/>
      <c r="H38" s="219">
        <v>949854</v>
      </c>
      <c r="I38" s="219">
        <v>945756</v>
      </c>
      <c r="J38" s="219">
        <v>942803</v>
      </c>
      <c r="K38" s="219">
        <v>857773</v>
      </c>
      <c r="L38" s="293">
        <v>895327</v>
      </c>
      <c r="M38" s="342">
        <v>843506</v>
      </c>
    </row>
    <row r="39" spans="1:13">
      <c r="A39" s="166"/>
      <c r="B39" s="19"/>
      <c r="C39" s="19"/>
      <c r="D39" s="19"/>
      <c r="E39" s="19"/>
      <c r="F39" s="19"/>
      <c r="G39" s="19"/>
      <c r="H39" s="123"/>
      <c r="I39" s="123"/>
      <c r="J39" s="123"/>
      <c r="K39" s="123"/>
      <c r="L39" s="123"/>
      <c r="M39" s="123"/>
    </row>
  </sheetData>
  <mergeCells count="1">
    <mergeCell ref="H4:K4"/>
  </mergeCells>
  <phoneticPr fontId="5" type="noConversion"/>
  <printOptions horizontalCentered="1" verticalCentered="1"/>
  <pageMargins left="0" right="0" top="0" bottom="0" header="0" footer="0"/>
  <pageSetup paperSize="9" scale="84" orientation="landscape" r:id="rId1"/>
  <headerFooter scaleWithDoc="0" alignWithMargins="0">
    <oddHeader>&amp;C&amp;"UniCredit"&amp;10&amp;K666666UniCredit - Public&amp;1#</oddHeader>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M54"/>
  <sheetViews>
    <sheetView showGridLines="0" zoomScale="70" zoomScaleNormal="70" zoomScaleSheetLayoutView="55" workbookViewId="0">
      <selection activeCell="AB10" sqref="AB10"/>
    </sheetView>
  </sheetViews>
  <sheetFormatPr defaultColWidth="9.109375" defaultRowHeight="11.4"/>
  <cols>
    <col min="1" max="1" width="1" style="12" customWidth="1"/>
    <col min="2" max="2" width="58.88671875" style="12" customWidth="1"/>
    <col min="3" max="3" width="12.109375" style="12" customWidth="1"/>
    <col min="4" max="4" width="11.6640625" style="12" customWidth="1"/>
    <col min="5" max="5" width="2.33203125" style="12" customWidth="1"/>
    <col min="6" max="6" width="2.6640625" style="12" customWidth="1"/>
    <col min="7" max="7" width="2.5546875" style="12" customWidth="1"/>
    <col min="8" max="13" width="13.44140625" style="12" customWidth="1"/>
    <col min="14" max="16384" width="9.109375" style="12"/>
  </cols>
  <sheetData>
    <row r="1" spans="1:13" s="174" customFormat="1" ht="12" thickBot="1">
      <c r="A1" s="173"/>
      <c r="B1" s="173"/>
      <c r="C1" s="173"/>
      <c r="D1" s="173"/>
      <c r="E1" s="173"/>
      <c r="F1" s="173"/>
      <c r="G1" s="173"/>
      <c r="H1" s="173"/>
      <c r="I1" s="173"/>
      <c r="J1" s="173"/>
      <c r="K1" s="173"/>
      <c r="M1" s="171"/>
    </row>
    <row r="2" spans="1:13" ht="15" customHeight="1"/>
    <row r="3" spans="1:13" ht="15" customHeight="1">
      <c r="A3" s="19"/>
      <c r="B3" s="126"/>
      <c r="C3" s="19"/>
      <c r="D3" s="19"/>
      <c r="E3" s="19"/>
      <c r="F3" s="19"/>
      <c r="G3" s="19"/>
      <c r="H3" s="19"/>
      <c r="I3" s="19"/>
      <c r="J3" s="19"/>
      <c r="K3" s="19"/>
    </row>
    <row r="4" spans="1:13" s="13" customFormat="1" ht="15" customHeight="1">
      <c r="A4" s="19"/>
      <c r="B4" s="19"/>
      <c r="C4" s="122"/>
      <c r="D4" s="122"/>
      <c r="E4" s="122"/>
      <c r="F4" s="122"/>
      <c r="G4" s="122"/>
      <c r="H4" s="122"/>
      <c r="I4" s="122"/>
      <c r="J4" s="122"/>
      <c r="K4" s="78"/>
      <c r="L4" s="132"/>
      <c r="M4" s="132"/>
    </row>
    <row r="5" spans="1:13" s="13" customFormat="1" ht="15" customHeight="1">
      <c r="A5" s="19"/>
      <c r="B5" s="19"/>
      <c r="C5" s="122"/>
      <c r="D5" s="122"/>
      <c r="E5" s="122"/>
      <c r="F5" s="122"/>
      <c r="G5" s="122"/>
      <c r="H5" s="122"/>
      <c r="I5" s="122"/>
      <c r="J5" s="122"/>
      <c r="K5" s="78"/>
      <c r="L5" s="132"/>
      <c r="M5" s="132"/>
    </row>
    <row r="6" spans="1:13" s="13" customFormat="1" ht="37.5" customHeight="1" thickBot="1">
      <c r="A6" s="177"/>
      <c r="B6" s="177" t="s">
        <v>152</v>
      </c>
      <c r="C6" s="177"/>
      <c r="D6" s="177"/>
      <c r="E6" s="177"/>
      <c r="F6" s="177"/>
      <c r="G6" s="177"/>
      <c r="H6" s="177"/>
      <c r="I6" s="177"/>
      <c r="J6" s="177"/>
      <c r="K6" s="177"/>
      <c r="L6" s="132"/>
      <c r="M6" s="132"/>
    </row>
    <row r="7" spans="1:13" s="13" customFormat="1">
      <c r="B7" s="127"/>
      <c r="C7" s="127"/>
      <c r="D7" s="122"/>
      <c r="E7" s="122"/>
      <c r="F7" s="122"/>
      <c r="G7" s="122"/>
      <c r="H7" s="122"/>
      <c r="I7" s="122"/>
      <c r="J7" s="122"/>
      <c r="K7" s="78"/>
      <c r="L7" s="132"/>
      <c r="M7" s="132"/>
    </row>
    <row r="8" spans="1:13" s="4" customFormat="1" ht="13.2">
      <c r="A8" s="2"/>
      <c r="B8" s="224" t="s">
        <v>212</v>
      </c>
      <c r="C8" s="224"/>
      <c r="D8" s="224"/>
      <c r="E8" s="224"/>
      <c r="F8" s="224"/>
      <c r="G8" s="224"/>
      <c r="H8" s="199">
        <v>63339</v>
      </c>
      <c r="I8" s="222"/>
      <c r="J8" s="222"/>
      <c r="K8" s="223"/>
      <c r="L8" s="3"/>
      <c r="M8" s="3"/>
    </row>
    <row r="9" spans="1:13" s="13" customFormat="1">
      <c r="A9" s="19"/>
      <c r="B9" s="56" t="s">
        <v>213</v>
      </c>
      <c r="C9" s="12"/>
      <c r="D9" s="122"/>
      <c r="E9" s="122"/>
      <c r="F9" s="122"/>
      <c r="G9" s="155"/>
      <c r="H9" s="57">
        <v>-2344</v>
      </c>
      <c r="I9" s="122"/>
      <c r="J9" s="122"/>
      <c r="K9" s="78"/>
      <c r="L9" s="132"/>
      <c r="M9" s="132"/>
    </row>
    <row r="10" spans="1:13" s="13" customFormat="1">
      <c r="A10" s="19"/>
      <c r="B10" s="56" t="s">
        <v>214</v>
      </c>
      <c r="C10" s="12"/>
      <c r="D10" s="122"/>
      <c r="E10" s="122"/>
      <c r="F10" s="122"/>
      <c r="G10" s="155"/>
      <c r="H10" s="57">
        <v>-1895</v>
      </c>
      <c r="I10" s="122"/>
      <c r="J10" s="122"/>
      <c r="K10" s="78"/>
      <c r="L10" s="132"/>
      <c r="M10" s="132"/>
    </row>
    <row r="11" spans="1:13" s="13" customFormat="1">
      <c r="A11" s="19"/>
      <c r="B11" s="56" t="s">
        <v>215</v>
      </c>
      <c r="C11" s="12"/>
      <c r="D11" s="122"/>
      <c r="E11" s="122"/>
      <c r="F11" s="122"/>
      <c r="G11" s="155"/>
      <c r="H11" s="57">
        <v>-1237</v>
      </c>
      <c r="I11" s="122"/>
      <c r="J11" s="122"/>
      <c r="K11" s="78"/>
      <c r="L11" s="132"/>
      <c r="M11" s="132"/>
    </row>
    <row r="12" spans="1:13" s="13" customFormat="1">
      <c r="A12" s="19"/>
      <c r="B12" s="11" t="s">
        <v>216</v>
      </c>
      <c r="C12" s="12"/>
      <c r="D12" s="122"/>
      <c r="E12" s="122"/>
      <c r="F12" s="122"/>
      <c r="G12" s="155"/>
      <c r="H12" s="57">
        <v>-140</v>
      </c>
      <c r="I12" s="122"/>
      <c r="J12" s="122"/>
      <c r="K12" s="78"/>
      <c r="L12" s="132"/>
      <c r="M12" s="132"/>
    </row>
    <row r="13" spans="1:13" s="13" customFormat="1">
      <c r="A13" s="19"/>
      <c r="B13" s="11" t="s">
        <v>217</v>
      </c>
      <c r="C13" s="12"/>
      <c r="D13" s="122"/>
      <c r="E13" s="122"/>
      <c r="F13" s="122"/>
      <c r="G13" s="155"/>
      <c r="H13" s="57">
        <v>213</v>
      </c>
      <c r="I13" s="122"/>
      <c r="J13" s="122"/>
      <c r="K13" s="78"/>
      <c r="L13" s="132"/>
      <c r="M13" s="132"/>
    </row>
    <row r="14" spans="1:13" s="13" customFormat="1">
      <c r="A14" s="19"/>
      <c r="B14" s="11" t="s">
        <v>218</v>
      </c>
      <c r="C14" s="12"/>
      <c r="D14" s="122"/>
      <c r="E14" s="122"/>
      <c r="F14" s="122"/>
      <c r="G14" s="155"/>
      <c r="H14" s="57">
        <v>134</v>
      </c>
      <c r="I14" s="122"/>
      <c r="J14" s="122"/>
      <c r="K14" s="78"/>
      <c r="L14" s="132"/>
      <c r="M14" s="132"/>
    </row>
    <row r="15" spans="1:13" s="13" customFormat="1">
      <c r="A15" s="19"/>
      <c r="B15" s="11" t="s">
        <v>219</v>
      </c>
      <c r="C15" s="12"/>
      <c r="D15" s="122"/>
      <c r="E15" s="122"/>
      <c r="F15" s="122"/>
      <c r="G15" s="155"/>
      <c r="H15" s="57">
        <v>-500</v>
      </c>
      <c r="I15" s="122"/>
      <c r="J15" s="122"/>
      <c r="K15" s="78"/>
      <c r="L15" s="132"/>
      <c r="M15" s="132"/>
    </row>
    <row r="16" spans="1:13" s="13" customFormat="1">
      <c r="A16" s="19"/>
      <c r="B16" s="11" t="s">
        <v>220</v>
      </c>
      <c r="C16" s="12"/>
      <c r="D16" s="122"/>
      <c r="E16" s="122"/>
      <c r="F16" s="122"/>
      <c r="G16" s="155"/>
      <c r="H16" s="57">
        <v>-63</v>
      </c>
      <c r="I16" s="122"/>
      <c r="J16" s="122"/>
      <c r="K16" s="78"/>
      <c r="L16" s="132"/>
      <c r="M16" s="132"/>
    </row>
    <row r="17" spans="1:13" s="13" customFormat="1">
      <c r="A17" s="19"/>
      <c r="B17" s="11" t="s">
        <v>221</v>
      </c>
      <c r="C17" s="12"/>
      <c r="D17" s="122"/>
      <c r="E17" s="122"/>
      <c r="F17" s="122"/>
      <c r="G17" s="155"/>
      <c r="H17" s="57">
        <v>4374</v>
      </c>
      <c r="I17" s="122"/>
      <c r="J17" s="122"/>
      <c r="K17" s="78"/>
      <c r="L17" s="132"/>
      <c r="M17" s="132"/>
    </row>
    <row r="18" spans="1:13" s="159" customFormat="1" ht="13.2">
      <c r="A18" s="156"/>
      <c r="B18" s="224" t="s">
        <v>222</v>
      </c>
      <c r="C18" s="224"/>
      <c r="D18" s="224"/>
      <c r="E18" s="224"/>
      <c r="F18" s="224"/>
      <c r="G18" s="224"/>
      <c r="H18" s="199">
        <v>61881</v>
      </c>
      <c r="I18" s="157"/>
      <c r="J18" s="157"/>
      <c r="K18" s="158"/>
      <c r="L18" s="38"/>
    </row>
    <row r="19" spans="1:13" s="13" customFormat="1" ht="13.2">
      <c r="A19" s="19"/>
      <c r="B19" s="497"/>
      <c r="C19" s="497"/>
      <c r="D19" s="497"/>
      <c r="E19" s="497"/>
      <c r="F19" s="497"/>
      <c r="G19" s="497"/>
      <c r="H19" s="498"/>
      <c r="I19" s="122"/>
      <c r="J19" s="122"/>
      <c r="K19" s="78"/>
      <c r="L19" s="132"/>
      <c r="M19" s="132"/>
    </row>
    <row r="20" spans="1:13" s="13" customFormat="1">
      <c r="A20" s="19"/>
      <c r="B20" s="11" t="s">
        <v>223</v>
      </c>
      <c r="C20" s="12"/>
      <c r="D20" s="122"/>
      <c r="E20" s="122"/>
      <c r="F20" s="122"/>
      <c r="G20" s="155"/>
      <c r="H20" s="57"/>
      <c r="I20" s="122"/>
      <c r="J20" s="122"/>
      <c r="K20" s="78"/>
      <c r="L20" s="132"/>
      <c r="M20" s="132"/>
    </row>
    <row r="21" spans="1:13" s="161" customFormat="1">
      <c r="A21" s="160"/>
      <c r="B21" s="11" t="s">
        <v>224</v>
      </c>
      <c r="C21" s="12"/>
      <c r="D21" s="122"/>
      <c r="E21" s="122"/>
      <c r="F21" s="122"/>
      <c r="G21" s="155"/>
      <c r="H21" s="57"/>
      <c r="I21" s="496"/>
      <c r="J21" s="496"/>
      <c r="K21" s="496"/>
      <c r="L21" s="45"/>
    </row>
    <row r="22" spans="1:13" s="161" customFormat="1">
      <c r="A22" s="160"/>
      <c r="B22" s="11"/>
      <c r="C22" s="12"/>
      <c r="D22" s="122"/>
      <c r="E22" s="122"/>
      <c r="F22" s="122"/>
      <c r="G22" s="155"/>
      <c r="H22" s="57"/>
      <c r="I22" s="496"/>
      <c r="J22" s="496"/>
      <c r="K22" s="496"/>
      <c r="L22" s="45"/>
    </row>
    <row r="23" spans="1:13" s="161" customFormat="1">
      <c r="A23" s="160"/>
      <c r="B23" s="11"/>
      <c r="C23" s="12"/>
      <c r="D23" s="122"/>
      <c r="E23" s="122"/>
      <c r="F23" s="122"/>
      <c r="G23" s="155"/>
      <c r="H23" s="57"/>
      <c r="I23" s="496"/>
      <c r="J23" s="496"/>
      <c r="K23" s="496"/>
      <c r="L23" s="45"/>
    </row>
    <row r="24" spans="1:13" s="161" customFormat="1">
      <c r="A24" s="160"/>
      <c r="B24" s="11"/>
      <c r="C24" s="12"/>
      <c r="D24" s="122"/>
      <c r="E24" s="122"/>
      <c r="F24" s="122"/>
      <c r="G24" s="155"/>
      <c r="H24" s="57"/>
      <c r="I24" s="496"/>
      <c r="J24" s="496"/>
      <c r="K24" s="496"/>
      <c r="L24" s="45"/>
    </row>
    <row r="25" spans="1:13" s="161" customFormat="1" ht="5.25" customHeight="1">
      <c r="A25" s="160"/>
      <c r="B25" s="516"/>
      <c r="C25" s="516"/>
      <c r="D25" s="516"/>
      <c r="E25" s="516"/>
      <c r="F25" s="516"/>
      <c r="G25" s="516"/>
      <c r="H25" s="516"/>
      <c r="I25" s="516"/>
      <c r="J25" s="516"/>
      <c r="K25" s="516"/>
      <c r="L25" s="45"/>
    </row>
    <row r="26" spans="1:13" s="159" customFormat="1" ht="5.25" customHeight="1">
      <c r="A26" s="156"/>
      <c r="B26" s="516"/>
      <c r="C26" s="515"/>
      <c r="D26" s="515"/>
      <c r="E26" s="515"/>
      <c r="F26" s="515"/>
      <c r="G26" s="515"/>
      <c r="H26" s="515"/>
      <c r="I26" s="515"/>
      <c r="J26" s="515"/>
      <c r="K26" s="515"/>
      <c r="L26" s="38"/>
    </row>
    <row r="27" spans="1:13" s="159" customFormat="1" ht="5.25" customHeight="1">
      <c r="A27" s="156"/>
      <c r="B27" s="516"/>
      <c r="C27" s="515"/>
      <c r="D27" s="515"/>
      <c r="E27" s="515"/>
      <c r="F27" s="515"/>
      <c r="G27" s="515"/>
      <c r="H27" s="515"/>
      <c r="I27" s="515"/>
      <c r="J27" s="515"/>
      <c r="K27" s="515"/>
      <c r="L27" s="38"/>
    </row>
    <row r="28" spans="1:13" s="159" customFormat="1" ht="5.25" customHeight="1">
      <c r="A28" s="156"/>
      <c r="B28" s="513"/>
      <c r="C28" s="514"/>
      <c r="D28" s="514"/>
      <c r="E28" s="514"/>
      <c r="F28" s="514"/>
      <c r="G28" s="514"/>
      <c r="H28" s="514"/>
      <c r="I28" s="514"/>
      <c r="J28" s="514"/>
      <c r="K28" s="514"/>
      <c r="L28" s="38"/>
    </row>
    <row r="29" spans="1:13" s="159" customFormat="1" ht="5.25" customHeight="1">
      <c r="A29" s="156"/>
      <c r="B29" s="515"/>
      <c r="C29" s="515"/>
      <c r="D29" s="515"/>
      <c r="E29" s="515"/>
      <c r="F29" s="515"/>
      <c r="G29" s="515"/>
      <c r="H29" s="515"/>
      <c r="I29" s="515"/>
      <c r="J29" s="515"/>
      <c r="K29" s="515"/>
      <c r="L29" s="38"/>
    </row>
    <row r="30" spans="1:13" s="159" customFormat="1" ht="3.75" customHeight="1">
      <c r="A30" s="156"/>
      <c r="B30" s="515"/>
      <c r="C30" s="515"/>
      <c r="D30" s="515"/>
      <c r="E30" s="515"/>
      <c r="F30" s="515"/>
      <c r="G30" s="515"/>
      <c r="H30" s="515"/>
      <c r="I30" s="515"/>
      <c r="J30" s="515"/>
      <c r="K30" s="515"/>
      <c r="L30" s="38"/>
    </row>
    <row r="31" spans="1:13" s="164" customFormat="1" ht="11.25" customHeight="1">
      <c r="A31" s="163"/>
      <c r="B31" s="516"/>
      <c r="C31" s="515"/>
      <c r="D31" s="515"/>
      <c r="E31" s="515"/>
      <c r="F31" s="515"/>
      <c r="G31" s="515"/>
      <c r="H31" s="515"/>
      <c r="I31" s="515"/>
      <c r="J31" s="515"/>
      <c r="K31" s="515"/>
      <c r="L31" s="38"/>
    </row>
    <row r="32" spans="1:13" s="159" customFormat="1">
      <c r="A32" s="156"/>
      <c r="L32" s="38"/>
    </row>
    <row r="33" spans="1:13" s="159" customFormat="1" ht="17.399999999999999">
      <c r="A33" s="156"/>
      <c r="B33" s="162"/>
      <c r="H33" s="512" t="s">
        <v>207</v>
      </c>
      <c r="I33" s="512"/>
      <c r="J33" s="512"/>
      <c r="K33" s="512"/>
      <c r="L33" s="186" t="s">
        <v>208</v>
      </c>
      <c r="M33" s="187"/>
    </row>
    <row r="34" spans="1:13" s="162" customFormat="1" ht="18" thickBot="1">
      <c r="A34" s="156"/>
      <c r="C34" s="188" t="s">
        <v>209</v>
      </c>
      <c r="D34" s="218" t="s">
        <v>210</v>
      </c>
      <c r="E34" s="269"/>
      <c r="H34" s="189" t="s">
        <v>89</v>
      </c>
      <c r="I34" s="189" t="s">
        <v>90</v>
      </c>
      <c r="J34" s="189" t="s">
        <v>91</v>
      </c>
      <c r="K34" s="189" t="s">
        <v>92</v>
      </c>
      <c r="L34" s="492" t="s">
        <v>89</v>
      </c>
      <c r="M34" s="363" t="s">
        <v>90</v>
      </c>
    </row>
    <row r="35" spans="1:13" s="159" customFormat="1" ht="27.75" customHeight="1" thickBot="1">
      <c r="A35" s="156"/>
      <c r="B35" s="177" t="s">
        <v>169</v>
      </c>
      <c r="C35" s="195"/>
      <c r="D35" s="225"/>
      <c r="E35" s="225"/>
      <c r="F35" s="225"/>
      <c r="G35" s="225"/>
      <c r="H35" s="225"/>
      <c r="I35" s="177"/>
      <c r="J35" s="177"/>
      <c r="K35" s="177"/>
      <c r="L35" s="278"/>
      <c r="M35" s="326"/>
    </row>
    <row r="36" spans="1:13" s="159" customFormat="1">
      <c r="A36" s="156"/>
      <c r="B36" s="15"/>
      <c r="C36" s="237"/>
      <c r="H36" s="21"/>
      <c r="I36" s="12"/>
      <c r="J36" s="16"/>
      <c r="K36" s="16"/>
      <c r="L36" s="493"/>
      <c r="M36" s="327"/>
    </row>
    <row r="37" spans="1:13" s="159" customFormat="1">
      <c r="A37" s="156"/>
      <c r="B37" s="11" t="s">
        <v>225</v>
      </c>
      <c r="C37" s="238">
        <v>61881000</v>
      </c>
      <c r="D37" s="233">
        <v>62200000</v>
      </c>
      <c r="E37" s="233"/>
      <c r="H37" s="228">
        <v>61669000</v>
      </c>
      <c r="I37" s="228">
        <v>62200000</v>
      </c>
      <c r="J37" s="228">
        <v>62989000</v>
      </c>
      <c r="K37" s="228">
        <v>63339000</v>
      </c>
      <c r="L37" s="295">
        <v>63641000</v>
      </c>
      <c r="M37" s="344">
        <v>61881000</v>
      </c>
    </row>
    <row r="38" spans="1:13" s="159" customFormat="1">
      <c r="A38" s="156"/>
      <c r="B38" s="11" t="s">
        <v>21</v>
      </c>
      <c r="C38" s="238">
        <v>0</v>
      </c>
      <c r="D38" s="233">
        <v>0</v>
      </c>
      <c r="E38" s="233"/>
      <c r="H38" s="228">
        <v>0</v>
      </c>
      <c r="I38" s="228">
        <v>0</v>
      </c>
      <c r="J38" s="228">
        <v>0</v>
      </c>
      <c r="K38" s="228">
        <v>0</v>
      </c>
      <c r="L38" s="295">
        <v>0</v>
      </c>
      <c r="M38" s="344">
        <v>0</v>
      </c>
    </row>
    <row r="39" spans="1:13" s="159" customFormat="1">
      <c r="A39" s="156"/>
      <c r="B39" s="11" t="s">
        <v>226</v>
      </c>
      <c r="C39" s="238">
        <v>2255000</v>
      </c>
      <c r="D39" s="233">
        <v>2263000</v>
      </c>
      <c r="E39" s="233"/>
      <c r="H39" s="228">
        <v>2204000</v>
      </c>
      <c r="I39" s="228">
        <v>2263000</v>
      </c>
      <c r="J39" s="228">
        <v>2295000</v>
      </c>
      <c r="K39" s="228">
        <v>2350000</v>
      </c>
      <c r="L39" s="295">
        <v>2300000</v>
      </c>
      <c r="M39" s="344">
        <v>2255000</v>
      </c>
    </row>
    <row r="40" spans="1:13" s="159" customFormat="1">
      <c r="A40" s="156"/>
      <c r="B40" s="11" t="s">
        <v>227</v>
      </c>
      <c r="C40" s="238">
        <v>4944</v>
      </c>
      <c r="D40" s="233">
        <v>4995</v>
      </c>
      <c r="E40" s="233"/>
      <c r="H40" s="228">
        <v>4854</v>
      </c>
      <c r="I40" s="228">
        <v>4995</v>
      </c>
      <c r="J40" s="228">
        <v>5015</v>
      </c>
      <c r="K40" s="228">
        <v>4592</v>
      </c>
      <c r="L40" s="295">
        <v>4592</v>
      </c>
      <c r="M40" s="344">
        <v>4944</v>
      </c>
    </row>
    <row r="41" spans="1:13" s="159" customFormat="1">
      <c r="A41" s="156"/>
      <c r="B41" s="11" t="s">
        <v>228</v>
      </c>
      <c r="C41" s="238">
        <v>4862697</v>
      </c>
      <c r="D41" s="233">
        <v>6099696</v>
      </c>
      <c r="E41" s="233"/>
      <c r="H41" s="228">
        <v>6594696</v>
      </c>
      <c r="I41" s="228">
        <v>6099696</v>
      </c>
      <c r="J41" s="228">
        <v>6099696</v>
      </c>
      <c r="K41" s="228">
        <v>6099696</v>
      </c>
      <c r="L41" s="295">
        <v>6099696</v>
      </c>
      <c r="M41" s="344">
        <v>4862697</v>
      </c>
    </row>
    <row r="42" spans="1:13" s="159" customFormat="1">
      <c r="A42" s="156"/>
      <c r="B42" s="59"/>
      <c r="C42" s="428"/>
      <c r="D42" s="270"/>
      <c r="E42" s="270"/>
      <c r="F42" s="429"/>
      <c r="G42" s="135"/>
      <c r="H42" s="430"/>
      <c r="I42" s="430"/>
      <c r="J42" s="430"/>
      <c r="K42" s="430"/>
      <c r="L42" s="432"/>
      <c r="M42" s="431"/>
    </row>
    <row r="43" spans="1:13" s="159" customFormat="1" ht="12" customHeight="1">
      <c r="A43" s="156"/>
      <c r="B43" s="226" t="s">
        <v>229</v>
      </c>
      <c r="C43" s="240">
        <v>54758359</v>
      </c>
      <c r="D43" s="235">
        <v>53832309</v>
      </c>
      <c r="E43" s="270"/>
      <c r="G43" s="14"/>
      <c r="H43" s="230">
        <v>52865450</v>
      </c>
      <c r="I43" s="230">
        <v>53832309</v>
      </c>
      <c r="J43" s="230">
        <v>54589289</v>
      </c>
      <c r="K43" s="230">
        <v>54884712</v>
      </c>
      <c r="L43" s="297">
        <v>55236712</v>
      </c>
      <c r="M43" s="345">
        <v>54758359</v>
      </c>
    </row>
    <row r="44" spans="1:13" s="159" customFormat="1" ht="12" customHeight="1">
      <c r="A44" s="156"/>
      <c r="B44" s="11"/>
      <c r="C44" s="239"/>
      <c r="D44" s="234"/>
      <c r="E44" s="234"/>
      <c r="H44" s="229"/>
      <c r="I44" s="229"/>
      <c r="J44" s="229"/>
      <c r="K44" s="229"/>
      <c r="L44" s="296"/>
      <c r="M44" s="346"/>
    </row>
    <row r="45" spans="1:13" s="14" customFormat="1">
      <c r="A45" s="126"/>
      <c r="B45" s="11"/>
      <c r="C45" s="238"/>
      <c r="D45" s="233"/>
      <c r="E45" s="233"/>
      <c r="F45" s="159"/>
      <c r="G45" s="159"/>
      <c r="H45" s="228"/>
      <c r="I45" s="228"/>
      <c r="J45" s="228"/>
      <c r="K45" s="228"/>
      <c r="L45" s="295"/>
      <c r="M45" s="344"/>
    </row>
    <row r="46" spans="1:13" s="14" customFormat="1">
      <c r="A46" s="148"/>
      <c r="B46" s="11" t="s">
        <v>230</v>
      </c>
      <c r="C46" s="238">
        <v>2983000</v>
      </c>
      <c r="D46" s="233">
        <v>2983000</v>
      </c>
      <c r="E46" s="233"/>
      <c r="F46" s="159"/>
      <c r="G46" s="159"/>
      <c r="H46" s="228">
        <v>2983000</v>
      </c>
      <c r="I46" s="228">
        <v>2983000</v>
      </c>
      <c r="J46" s="228">
        <v>2983000</v>
      </c>
      <c r="K46" s="228">
        <v>2983000</v>
      </c>
      <c r="L46" s="295">
        <v>2983000</v>
      </c>
      <c r="M46" s="344">
        <v>2983000</v>
      </c>
    </row>
    <row r="47" spans="1:13">
      <c r="A47" s="148"/>
      <c r="B47" s="11" t="s">
        <v>231</v>
      </c>
      <c r="C47" s="238">
        <v>2817037</v>
      </c>
      <c r="D47" s="233">
        <v>2056366</v>
      </c>
      <c r="E47" s="233"/>
      <c r="F47" s="159"/>
      <c r="G47" s="159"/>
      <c r="H47" s="228">
        <v>2065399</v>
      </c>
      <c r="I47" s="228">
        <v>2056366</v>
      </c>
      <c r="J47" s="228">
        <v>2065433</v>
      </c>
      <c r="K47" s="228">
        <v>2885824</v>
      </c>
      <c r="L47" s="295">
        <v>2846321</v>
      </c>
      <c r="M47" s="344">
        <v>2817037</v>
      </c>
    </row>
    <row r="48" spans="1:13" s="159" customFormat="1">
      <c r="A48" s="148"/>
      <c r="B48" s="11"/>
      <c r="C48" s="237"/>
      <c r="H48" s="165"/>
      <c r="I48" s="165"/>
      <c r="J48" s="165"/>
      <c r="K48" s="165"/>
      <c r="L48" s="298"/>
      <c r="M48" s="347"/>
    </row>
    <row r="49" spans="1:13" s="159" customFormat="1">
      <c r="A49" s="148"/>
      <c r="B49" s="226" t="s">
        <v>232</v>
      </c>
      <c r="C49" s="240">
        <v>48958322</v>
      </c>
      <c r="D49" s="235">
        <v>48792943</v>
      </c>
      <c r="E49" s="270"/>
      <c r="G49" s="14"/>
      <c r="H49" s="230">
        <v>47817051</v>
      </c>
      <c r="I49" s="230">
        <v>48792943</v>
      </c>
      <c r="J49" s="230">
        <v>49540856</v>
      </c>
      <c r="K49" s="230">
        <v>49015888</v>
      </c>
      <c r="L49" s="297">
        <v>49407391</v>
      </c>
      <c r="M49" s="345">
        <v>48958322</v>
      </c>
    </row>
    <row r="50" spans="1:13" s="159" customFormat="1">
      <c r="A50" s="148"/>
      <c r="B50" s="56"/>
      <c r="C50" s="236"/>
      <c r="D50" s="228"/>
      <c r="E50" s="232"/>
      <c r="H50" s="228"/>
      <c r="I50" s="228"/>
      <c r="J50" s="228"/>
      <c r="K50" s="228"/>
      <c r="L50" s="295"/>
      <c r="M50" s="344"/>
    </row>
    <row r="51" spans="1:13" s="159" customFormat="1">
      <c r="A51" s="148"/>
      <c r="B51" s="226" t="s">
        <v>233</v>
      </c>
      <c r="C51" s="240">
        <v>49197248</v>
      </c>
      <c r="D51" s="235">
        <v>48181412.75</v>
      </c>
      <c r="E51" s="270"/>
      <c r="G51" s="14"/>
      <c r="H51" s="230">
        <v>48057828.5</v>
      </c>
      <c r="I51" s="230">
        <v>48304997</v>
      </c>
      <c r="J51" s="230">
        <v>49166899.5</v>
      </c>
      <c r="K51" s="230">
        <v>49278372</v>
      </c>
      <c r="L51" s="297">
        <v>49211639.5</v>
      </c>
      <c r="M51" s="345">
        <v>49182856.5</v>
      </c>
    </row>
    <row r="52" spans="1:13" s="14" customFormat="1">
      <c r="A52" s="126"/>
      <c r="B52" s="11"/>
      <c r="C52" s="227"/>
      <c r="D52" s="233"/>
      <c r="E52" s="233"/>
      <c r="F52" s="159"/>
      <c r="G52" s="159"/>
      <c r="H52" s="228"/>
      <c r="I52" s="228"/>
      <c r="J52" s="228"/>
      <c r="K52" s="228"/>
      <c r="L52" s="295"/>
      <c r="M52" s="344"/>
    </row>
    <row r="53" spans="1:13" s="14" customFormat="1">
      <c r="A53" s="126"/>
      <c r="B53" s="11"/>
      <c r="C53" s="227"/>
      <c r="D53" s="233"/>
      <c r="E53" s="233"/>
      <c r="F53" s="159"/>
      <c r="G53" s="159"/>
      <c r="H53" s="228"/>
      <c r="I53" s="228"/>
      <c r="J53" s="228"/>
      <c r="K53" s="228"/>
      <c r="L53" s="295"/>
      <c r="M53" s="344"/>
    </row>
    <row r="54" spans="1:13" s="14" customFormat="1">
      <c r="A54" s="126"/>
      <c r="B54" s="11"/>
      <c r="C54" s="227"/>
      <c r="D54" s="233"/>
      <c r="E54" s="233"/>
      <c r="F54" s="159"/>
      <c r="G54" s="159"/>
      <c r="H54" s="228"/>
      <c r="I54" s="228"/>
      <c r="J54" s="228"/>
      <c r="K54" s="228"/>
      <c r="L54" s="295"/>
      <c r="M54" s="295"/>
    </row>
  </sheetData>
  <mergeCells count="8">
    <mergeCell ref="H33:K33"/>
    <mergeCell ref="B28:K28"/>
    <mergeCell ref="B29:K29"/>
    <mergeCell ref="B25:K25"/>
    <mergeCell ref="B26:K26"/>
    <mergeCell ref="B27:K27"/>
    <mergeCell ref="B30:K30"/>
    <mergeCell ref="B31:K31"/>
  </mergeCells>
  <hyperlinks>
    <hyperlink ref="H6" location="Index!A1" display="Back" xr:uid="{7A47868C-6361-4A37-ABD3-C3DAD50800F5}"/>
  </hyperlinks>
  <printOptions horizontalCentered="1" verticalCentered="1"/>
  <pageMargins left="0" right="0" top="0" bottom="0" header="0" footer="0"/>
  <pageSetup paperSize="9" scale="86" orientation="landscape" r:id="rId1"/>
  <headerFooter scaleWithDoc="0" alignWithMargins="0">
    <oddHeader>&amp;C&amp;"UniCredit"&amp;10&amp;K666666UniCredit - Public&amp;1#</oddHeader>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3"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M1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H29"/>
  <sheetViews>
    <sheetView showGridLines="0" zoomScale="70" zoomScaleNormal="70" zoomScaleSheetLayoutView="50" workbookViewId="0">
      <selection activeCell="AB10" sqref="AB10"/>
    </sheetView>
  </sheetViews>
  <sheetFormatPr defaultColWidth="9.109375" defaultRowHeight="11.4"/>
  <cols>
    <col min="1" max="1" width="1" style="12" customWidth="1"/>
    <col min="2" max="2" width="79.44140625" style="12" customWidth="1"/>
    <col min="3" max="8" width="13.109375" style="12" customWidth="1"/>
    <col min="9" max="16384" width="9.109375" style="12"/>
  </cols>
  <sheetData>
    <row r="1" spans="1:8" s="174" customFormat="1">
      <c r="A1" s="173"/>
      <c r="B1" s="173"/>
      <c r="C1" s="173"/>
      <c r="D1" s="173"/>
      <c r="E1" s="173"/>
      <c r="F1" s="173"/>
      <c r="G1" s="173"/>
      <c r="H1" s="173"/>
    </row>
    <row r="2" spans="1:8" s="174" customFormat="1">
      <c r="A2" s="173"/>
      <c r="B2" s="173"/>
      <c r="C2" s="173"/>
      <c r="D2" s="173"/>
      <c r="E2" s="173"/>
      <c r="F2" s="173"/>
      <c r="G2" s="173"/>
      <c r="H2" s="173"/>
    </row>
    <row r="3" spans="1:8" s="174" customFormat="1">
      <c r="A3" s="173"/>
      <c r="B3" s="173"/>
      <c r="C3" s="173"/>
      <c r="D3" s="173"/>
      <c r="E3" s="173"/>
      <c r="F3" s="173"/>
      <c r="G3" s="173"/>
      <c r="H3" s="173"/>
    </row>
    <row r="4" spans="1:8" s="174" customFormat="1">
      <c r="A4" s="173"/>
      <c r="B4" s="173"/>
      <c r="C4" s="173"/>
      <c r="D4" s="173"/>
      <c r="E4" s="173"/>
      <c r="F4" s="173"/>
      <c r="G4" s="173"/>
      <c r="H4" s="173"/>
    </row>
    <row r="5" spans="1:8" s="174" customFormat="1">
      <c r="A5" s="173"/>
      <c r="B5" s="173"/>
      <c r="C5" s="173"/>
      <c r="D5" s="173"/>
      <c r="E5" s="173"/>
      <c r="F5" s="173"/>
      <c r="G5" s="173"/>
      <c r="H5" s="173"/>
    </row>
    <row r="6" spans="1:8" s="174" customFormat="1">
      <c r="A6" s="173"/>
      <c r="B6" s="173"/>
      <c r="C6" s="173"/>
      <c r="D6" s="173"/>
      <c r="E6" s="173"/>
      <c r="F6" s="173"/>
      <c r="G6" s="173"/>
      <c r="H6" s="173"/>
    </row>
    <row r="7" spans="1:8" s="174" customFormat="1">
      <c r="A7" s="173"/>
      <c r="B7" s="173"/>
      <c r="C7" s="173"/>
      <c r="D7" s="173"/>
      <c r="E7" s="173"/>
      <c r="F7" s="173"/>
      <c r="G7" s="173"/>
      <c r="H7" s="173"/>
    </row>
    <row r="8" spans="1:8" ht="22.8" thickBot="1">
      <c r="A8" s="177"/>
      <c r="B8" s="177" t="s">
        <v>160</v>
      </c>
      <c r="C8" s="177"/>
      <c r="D8" s="177"/>
      <c r="E8" s="177"/>
      <c r="F8" s="177"/>
      <c r="G8" s="177"/>
      <c r="H8" s="177"/>
    </row>
    <row r="9" spans="1:8">
      <c r="A9" s="19"/>
      <c r="B9" s="126"/>
      <c r="C9" s="19"/>
      <c r="D9" s="19"/>
      <c r="E9" s="19"/>
      <c r="F9" s="19"/>
      <c r="G9" s="19"/>
      <c r="H9" s="19"/>
    </row>
    <row r="10" spans="1:8" s="164" customFormat="1" ht="13.2">
      <c r="A10" s="163"/>
      <c r="B10" s="231"/>
      <c r="C10" s="231"/>
      <c r="D10" s="231"/>
      <c r="E10" s="231"/>
      <c r="F10" s="231"/>
      <c r="G10" s="231"/>
      <c r="H10" s="231"/>
    </row>
    <row r="11" spans="1:8" s="159" customFormat="1" ht="17.399999999999999">
      <c r="A11" s="156"/>
      <c r="C11" s="512" t="s">
        <v>207</v>
      </c>
      <c r="D11" s="512"/>
      <c r="E11" s="512"/>
      <c r="F11" s="512"/>
      <c r="G11" s="186" t="s">
        <v>208</v>
      </c>
      <c r="H11" s="187"/>
    </row>
    <row r="12" spans="1:8" s="159" customFormat="1" ht="18" thickBot="1">
      <c r="A12" s="156"/>
      <c r="B12" s="162"/>
      <c r="C12" s="189" t="s">
        <v>234</v>
      </c>
      <c r="D12" s="189" t="s">
        <v>206</v>
      </c>
      <c r="E12" s="189" t="s">
        <v>235</v>
      </c>
      <c r="F12" s="189" t="s">
        <v>236</v>
      </c>
      <c r="G12" s="276" t="s">
        <v>234</v>
      </c>
      <c r="H12" s="363" t="s">
        <v>206</v>
      </c>
    </row>
    <row r="13" spans="1:8" s="162" customFormat="1">
      <c r="A13" s="156"/>
      <c r="C13" s="113"/>
      <c r="D13" s="113"/>
      <c r="E13" s="113"/>
      <c r="F13" s="113"/>
      <c r="G13" s="299"/>
      <c r="H13" s="348"/>
    </row>
    <row r="14" spans="1:8" s="159" customFormat="1" ht="13.2">
      <c r="A14" s="156"/>
      <c r="B14" s="224" t="s">
        <v>153</v>
      </c>
      <c r="C14" s="224"/>
      <c r="D14" s="224"/>
      <c r="E14" s="224"/>
      <c r="F14" s="224"/>
      <c r="G14" s="300"/>
      <c r="H14" s="349"/>
    </row>
    <row r="15" spans="1:8" s="159" customFormat="1" ht="13.2">
      <c r="A15" s="156"/>
      <c r="B15" s="231"/>
      <c r="C15" s="231"/>
      <c r="D15" s="231"/>
      <c r="E15" s="231"/>
      <c r="F15" s="231"/>
      <c r="G15" s="301"/>
      <c r="H15" s="350"/>
    </row>
    <row r="16" spans="1:8" s="159" customFormat="1">
      <c r="A16" s="156"/>
      <c r="B16" s="226" t="s">
        <v>237</v>
      </c>
      <c r="C16" s="435">
        <v>2184404611</v>
      </c>
      <c r="D16" s="435">
        <v>2184404611</v>
      </c>
      <c r="E16" s="435">
        <v>2022218890</v>
      </c>
      <c r="F16" s="435">
        <v>1935269741</v>
      </c>
      <c r="G16" s="461">
        <v>1940777908</v>
      </c>
      <c r="H16" s="459">
        <v>1940777908</v>
      </c>
    </row>
    <row r="17" spans="1:8" s="159" customFormat="1">
      <c r="A17" s="156"/>
      <c r="B17" s="11" t="s">
        <v>238</v>
      </c>
      <c r="C17" s="436">
        <v>0</v>
      </c>
      <c r="D17" s="436">
        <v>-103391064</v>
      </c>
      <c r="E17" s="436">
        <v>-16175421</v>
      </c>
      <c r="F17" s="436">
        <v>0</v>
      </c>
      <c r="G17" s="462">
        <v>0</v>
      </c>
      <c r="H17" s="458">
        <v>-125082173</v>
      </c>
    </row>
    <row r="18" spans="1:8" s="159" customFormat="1">
      <c r="A18" s="156"/>
      <c r="B18" s="11" t="s">
        <v>239</v>
      </c>
      <c r="C18" s="436">
        <v>-9675640</v>
      </c>
      <c r="D18" s="436">
        <v>-9675640</v>
      </c>
      <c r="E18" s="436">
        <v>-9675640</v>
      </c>
      <c r="F18" s="436">
        <v>-9675640</v>
      </c>
      <c r="G18" s="462">
        <v>-9675640</v>
      </c>
      <c r="H18" s="458">
        <v>-9675640</v>
      </c>
    </row>
    <row r="19" spans="1:8" s="159" customFormat="1">
      <c r="A19" s="156"/>
      <c r="B19" s="226" t="s">
        <v>93</v>
      </c>
      <c r="C19" s="435">
        <v>2174728971</v>
      </c>
      <c r="D19" s="435">
        <v>2071337907</v>
      </c>
      <c r="E19" s="435">
        <v>1996367829</v>
      </c>
      <c r="F19" s="435">
        <v>1925594101</v>
      </c>
      <c r="G19" s="461">
        <v>1931102268</v>
      </c>
      <c r="H19" s="459">
        <v>1806020095</v>
      </c>
    </row>
    <row r="20" spans="1:8" s="159" customFormat="1">
      <c r="A20" s="156"/>
      <c r="B20" s="11" t="s">
        <v>240</v>
      </c>
      <c r="C20" s="436">
        <v>12272551.212550603</v>
      </c>
      <c r="D20" s="436">
        <v>16258222.839355856</v>
      </c>
      <c r="E20" s="436">
        <v>18567709</v>
      </c>
      <c r="F20" s="436">
        <v>21710684.709480345</v>
      </c>
      <c r="G20" s="462">
        <v>16342536.775580551</v>
      </c>
      <c r="H20" s="458">
        <v>20682539.080850974</v>
      </c>
    </row>
    <row r="21" spans="1:8" s="159" customFormat="1">
      <c r="A21" s="156"/>
      <c r="B21" s="226" t="s">
        <v>94</v>
      </c>
      <c r="C21" s="435">
        <v>2187001522.2125506</v>
      </c>
      <c r="D21" s="435">
        <v>2087596129.8393559</v>
      </c>
      <c r="E21" s="435">
        <v>2014935538</v>
      </c>
      <c r="F21" s="435">
        <v>1947304785.7094803</v>
      </c>
      <c r="G21" s="461">
        <v>1947444804.7755806</v>
      </c>
      <c r="H21" s="459">
        <v>1826702634.0808511</v>
      </c>
    </row>
    <row r="22" spans="1:8" s="159" customFormat="1">
      <c r="A22" s="156"/>
      <c r="B22" s="59" t="s">
        <v>241</v>
      </c>
      <c r="C22" s="437">
        <v>2179745874.10111</v>
      </c>
      <c r="D22" s="437">
        <v>2161608605.0994473</v>
      </c>
      <c r="E22" s="437">
        <v>2112175324.8717949</v>
      </c>
      <c r="F22" s="437">
        <v>2069491895.3753426</v>
      </c>
      <c r="G22" s="463">
        <v>1927797367.8</v>
      </c>
      <c r="H22" s="460">
        <v>1894003557.9834254</v>
      </c>
    </row>
    <row r="23" spans="1:8" s="159" customFormat="1">
      <c r="A23" s="156"/>
      <c r="B23" s="11" t="s">
        <v>242</v>
      </c>
      <c r="C23" s="436">
        <v>2189698411.2496758</v>
      </c>
      <c r="D23" s="436">
        <v>2174309384.1594472</v>
      </c>
      <c r="E23" s="436">
        <v>2128057404</v>
      </c>
      <c r="F23" s="436">
        <v>2088536269.2665317</v>
      </c>
      <c r="G23" s="462">
        <v>1944024750.6084564</v>
      </c>
      <c r="H23" s="458">
        <v>1913357812.8058939</v>
      </c>
    </row>
    <row r="24" spans="1:8" s="159" customFormat="1" ht="12" customHeight="1">
      <c r="A24" s="156"/>
      <c r="B24" s="11"/>
      <c r="C24" s="172"/>
      <c r="D24" s="172"/>
      <c r="E24" s="172"/>
      <c r="F24" s="172"/>
      <c r="G24" s="302"/>
      <c r="H24" s="477"/>
    </row>
    <row r="25" spans="1:8" s="159" customFormat="1" ht="12" customHeight="1">
      <c r="A25" s="156"/>
      <c r="B25" s="11" t="s">
        <v>243</v>
      </c>
      <c r="C25" s="11"/>
      <c r="D25" s="11"/>
      <c r="E25" s="11"/>
      <c r="F25" s="11"/>
      <c r="G25" s="11"/>
      <c r="H25" s="11"/>
    </row>
    <row r="26" spans="1:8" s="159" customFormat="1" ht="12" customHeight="1">
      <c r="A26" s="156"/>
      <c r="B26" s="15"/>
      <c r="C26" s="157"/>
      <c r="D26" s="157"/>
      <c r="E26" s="157"/>
      <c r="F26" s="157"/>
      <c r="G26" s="157"/>
      <c r="H26" s="157"/>
    </row>
    <row r="27" spans="1:8" s="159" customFormat="1" ht="29.25" customHeight="1">
      <c r="A27" s="156"/>
      <c r="B27" s="514"/>
      <c r="C27" s="514"/>
      <c r="D27" s="514"/>
      <c r="E27" s="514"/>
      <c r="F27" s="514"/>
      <c r="G27" s="514"/>
      <c r="H27" s="157"/>
    </row>
    <row r="28" spans="1:8" s="159" customFormat="1" ht="12" customHeight="1">
      <c r="A28" s="156"/>
      <c r="B28" s="51"/>
      <c r="C28" s="51"/>
      <c r="D28" s="51"/>
      <c r="E28" s="51"/>
      <c r="F28" s="51"/>
      <c r="G28" s="51"/>
      <c r="H28" s="157"/>
    </row>
    <row r="29" spans="1:8" s="159" customFormat="1" ht="12" customHeight="1">
      <c r="A29" s="156"/>
      <c r="B29" s="15"/>
      <c r="C29" s="157"/>
      <c r="D29" s="157"/>
      <c r="E29" s="157"/>
      <c r="F29" s="157"/>
      <c r="G29" s="157"/>
      <c r="H29" s="157"/>
    </row>
  </sheetData>
  <mergeCells count="2">
    <mergeCell ref="B27:G27"/>
    <mergeCell ref="C11:F11"/>
  </mergeCells>
  <hyperlinks>
    <hyperlink ref="G8" location="Index!A1" display="Back" xr:uid="{65B85118-CF48-4571-A610-E8D662D5B12B}"/>
  </hyperlinks>
  <printOptions horizontalCentered="1" verticalCentered="1"/>
  <pageMargins left="0" right="0" top="0" bottom="0" header="0" footer="0"/>
  <pageSetup paperSize="9" scale="92" orientation="landscape" r:id="rId1"/>
  <headerFooter scaleWithDoc="0" alignWithMargins="0">
    <oddHeader>&amp;C&amp;"UniCredit"&amp;10&amp;K666666UniCredit - Public&amp;1#</oddHeader>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M50"/>
  <sheetViews>
    <sheetView showGridLines="0" zoomScale="70" zoomScaleNormal="70" zoomScaleSheetLayoutView="50" workbookViewId="0">
      <selection activeCell="AB10" sqref="AB10"/>
    </sheetView>
  </sheetViews>
  <sheetFormatPr defaultColWidth="9.109375" defaultRowHeight="11.4"/>
  <cols>
    <col min="1" max="1" width="0.88671875" style="12" customWidth="1"/>
    <col min="2" max="2" width="51.5546875" style="12" customWidth="1"/>
    <col min="3" max="4" width="13.88671875" style="12" customWidth="1"/>
    <col min="5" max="5" width="14.6640625" style="12" customWidth="1"/>
    <col min="6" max="7" width="2.88671875" style="12" customWidth="1"/>
    <col min="8" max="8" width="16.109375" style="12" customWidth="1"/>
    <col min="9" max="12" width="12.6640625" style="12" customWidth="1"/>
    <col min="13" max="13" width="12.6640625" style="140" customWidth="1"/>
    <col min="14" max="16384" width="9.109375" style="12"/>
  </cols>
  <sheetData>
    <row r="1" spans="1:13" ht="30.75" customHeight="1">
      <c r="A1" s="19"/>
      <c r="B1" s="19"/>
      <c r="C1" s="19"/>
      <c r="D1" s="19"/>
      <c r="E1" s="19"/>
      <c r="F1" s="19"/>
      <c r="G1" s="19"/>
      <c r="H1" s="19"/>
      <c r="I1" s="19"/>
      <c r="J1" s="19"/>
      <c r="K1" s="19"/>
      <c r="L1" s="19"/>
      <c r="M1" s="19"/>
    </row>
    <row r="2" spans="1:13">
      <c r="A2" s="19"/>
      <c r="B2" s="19"/>
      <c r="C2" s="19"/>
      <c r="D2" s="19"/>
      <c r="E2" s="19"/>
      <c r="F2" s="19"/>
      <c r="G2" s="19"/>
      <c r="H2" s="19"/>
      <c r="I2" s="19"/>
      <c r="J2" s="19"/>
      <c r="K2" s="19"/>
      <c r="L2" s="19"/>
      <c r="M2" s="19"/>
    </row>
    <row r="3" spans="1:13">
      <c r="A3" s="19"/>
      <c r="B3" s="19"/>
      <c r="C3" s="19"/>
      <c r="D3" s="19"/>
      <c r="E3" s="19"/>
      <c r="F3" s="19"/>
      <c r="G3" s="19"/>
      <c r="H3" s="19"/>
      <c r="I3" s="19"/>
      <c r="J3" s="19"/>
      <c r="K3" s="19"/>
      <c r="L3" s="19"/>
      <c r="M3" s="19"/>
    </row>
    <row r="4" spans="1:13">
      <c r="A4" s="19"/>
      <c r="B4" s="19"/>
      <c r="C4" s="19"/>
      <c r="D4" s="19"/>
      <c r="E4" s="19"/>
      <c r="F4" s="19"/>
      <c r="G4" s="19"/>
      <c r="H4" s="19"/>
      <c r="I4" s="19"/>
      <c r="J4" s="19"/>
      <c r="K4" s="19"/>
      <c r="L4" s="19"/>
      <c r="M4" s="19"/>
    </row>
    <row r="5" spans="1:13">
      <c r="A5" s="19"/>
      <c r="B5" s="19"/>
      <c r="C5" s="19"/>
      <c r="D5" s="19"/>
      <c r="E5" s="19"/>
      <c r="F5" s="19"/>
      <c r="G5" s="19"/>
      <c r="H5" s="19"/>
      <c r="I5" s="19"/>
      <c r="J5" s="19"/>
      <c r="K5" s="19"/>
      <c r="L5" s="19"/>
      <c r="M5" s="19"/>
    </row>
    <row r="6" spans="1:13" ht="11.1" customHeight="1">
      <c r="A6" s="19"/>
      <c r="B6" s="19"/>
      <c r="C6" s="19"/>
      <c r="D6" s="19"/>
      <c r="E6" s="19"/>
      <c r="F6" s="19"/>
      <c r="G6" s="19"/>
      <c r="H6" s="19"/>
      <c r="I6" s="19"/>
      <c r="J6" s="19"/>
      <c r="K6" s="19"/>
      <c r="L6" s="19"/>
      <c r="M6" s="19"/>
    </row>
    <row r="7" spans="1:13" ht="22.2">
      <c r="A7" s="19"/>
      <c r="B7" s="221" t="s">
        <v>46</v>
      </c>
      <c r="C7" s="221"/>
      <c r="D7" s="221"/>
      <c r="E7" s="221"/>
      <c r="F7" s="221"/>
      <c r="G7" s="221"/>
      <c r="H7" s="128"/>
      <c r="I7" s="152"/>
      <c r="J7" s="152"/>
      <c r="K7" s="152"/>
      <c r="L7" s="152"/>
      <c r="M7" s="152"/>
    </row>
    <row r="8" spans="1:13" s="13" customFormat="1" ht="15" customHeight="1">
      <c r="A8" s="19"/>
      <c r="B8" s="152"/>
      <c r="C8" s="152"/>
      <c r="D8" s="152"/>
      <c r="E8" s="152"/>
      <c r="F8" s="152"/>
      <c r="G8" s="152"/>
      <c r="H8" s="186" t="s">
        <v>207</v>
      </c>
      <c r="I8" s="187"/>
      <c r="J8" s="187"/>
      <c r="K8" s="187"/>
      <c r="L8" s="186" t="s">
        <v>208</v>
      </c>
      <c r="M8" s="187"/>
    </row>
    <row r="9" spans="1:13" s="32" customFormat="1" ht="20.399999999999999" customHeight="1" thickBot="1">
      <c r="A9" s="194"/>
      <c r="B9" s="177" t="s">
        <v>165</v>
      </c>
      <c r="C9" s="188" t="s">
        <v>209</v>
      </c>
      <c r="D9" s="218" t="s">
        <v>210</v>
      </c>
      <c r="E9" s="189" t="s">
        <v>142</v>
      </c>
      <c r="F9" s="177"/>
      <c r="G9" s="177"/>
      <c r="H9" s="189" t="s">
        <v>89</v>
      </c>
      <c r="I9" s="189" t="s">
        <v>90</v>
      </c>
      <c r="J9" s="189" t="s">
        <v>91</v>
      </c>
      <c r="K9" s="190" t="s">
        <v>92</v>
      </c>
      <c r="L9" s="492" t="s">
        <v>89</v>
      </c>
      <c r="M9" s="363" t="s">
        <v>90</v>
      </c>
    </row>
    <row r="10" spans="1:13" s="248" customFormat="1">
      <c r="A10" s="247"/>
      <c r="B10" s="247"/>
      <c r="C10" s="255"/>
      <c r="D10" s="247"/>
      <c r="E10" s="247"/>
      <c r="F10" s="247"/>
      <c r="G10" s="247"/>
      <c r="H10" s="247"/>
      <c r="I10" s="247"/>
      <c r="J10" s="247"/>
      <c r="K10" s="247"/>
      <c r="L10" s="303"/>
      <c r="M10" s="351"/>
    </row>
    <row r="11" spans="1:13" s="33" customFormat="1" ht="18" customHeight="1">
      <c r="A11" s="153"/>
      <c r="B11" s="67" t="s">
        <v>63</v>
      </c>
      <c r="C11" s="417">
        <v>2851510</v>
      </c>
      <c r="D11" s="395">
        <v>3350452</v>
      </c>
      <c r="E11" s="271">
        <v>-0.14891781765564771</v>
      </c>
      <c r="F11" s="67"/>
      <c r="G11" s="67"/>
      <c r="H11" s="395">
        <v>4789421</v>
      </c>
      <c r="I11" s="395">
        <v>3350452</v>
      </c>
      <c r="J11" s="395">
        <v>3264847</v>
      </c>
      <c r="K11" s="395">
        <v>2571665</v>
      </c>
      <c r="L11" s="399">
        <v>2674869</v>
      </c>
      <c r="M11" s="398">
        <v>2851510</v>
      </c>
    </row>
    <row r="12" spans="1:13" s="13" customFormat="1" ht="18" customHeight="1">
      <c r="A12" s="11"/>
      <c r="B12" s="11" t="s">
        <v>34</v>
      </c>
      <c r="C12" s="418">
        <v>2126035</v>
      </c>
      <c r="D12" s="396">
        <v>2513247</v>
      </c>
      <c r="E12" s="103">
        <v>-0.15406842224421236</v>
      </c>
      <c r="F12" s="11"/>
      <c r="G12" s="11"/>
      <c r="H12" s="396">
        <v>3642384</v>
      </c>
      <c r="I12" s="396">
        <v>2513247</v>
      </c>
      <c r="J12" s="396">
        <v>2537595</v>
      </c>
      <c r="K12" s="396">
        <v>1971008</v>
      </c>
      <c r="L12" s="401">
        <v>2033562</v>
      </c>
      <c r="M12" s="400">
        <v>2126035</v>
      </c>
    </row>
    <row r="13" spans="1:13" s="13" customFormat="1" ht="18" customHeight="1">
      <c r="A13" s="68"/>
      <c r="B13" s="68" t="s">
        <v>65</v>
      </c>
      <c r="C13" s="419">
        <v>0.74558216523876819</v>
      </c>
      <c r="D13" s="103">
        <v>0.75012177461429086</v>
      </c>
      <c r="E13" s="272">
        <v>-0.45396093755226685</v>
      </c>
      <c r="F13" s="68"/>
      <c r="G13" s="68"/>
      <c r="H13" s="103">
        <v>0.76050612380912019</v>
      </c>
      <c r="I13" s="103">
        <v>0.75012177461429086</v>
      </c>
      <c r="J13" s="103">
        <v>0.77724775464210116</v>
      </c>
      <c r="K13" s="103">
        <v>0.7664326418876487</v>
      </c>
      <c r="L13" s="304">
        <v>0.76024732426148722</v>
      </c>
      <c r="M13" s="352">
        <v>0.74558216523876819</v>
      </c>
    </row>
    <row r="14" spans="1:13" s="33" customFormat="1" ht="18" customHeight="1">
      <c r="A14" s="153"/>
      <c r="B14" s="67" t="s">
        <v>64</v>
      </c>
      <c r="C14" s="417">
        <v>725475</v>
      </c>
      <c r="D14" s="395">
        <v>837205</v>
      </c>
      <c r="E14" s="271">
        <v>-0.13345596359314627</v>
      </c>
      <c r="F14" s="67"/>
      <c r="G14" s="67"/>
      <c r="H14" s="395">
        <v>1147037</v>
      </c>
      <c r="I14" s="395">
        <v>837205</v>
      </c>
      <c r="J14" s="395">
        <v>727252</v>
      </c>
      <c r="K14" s="395">
        <v>600657</v>
      </c>
      <c r="L14" s="399">
        <v>641307</v>
      </c>
      <c r="M14" s="398">
        <v>725475</v>
      </c>
    </row>
    <row r="15" spans="1:13" s="13" customFormat="1" ht="6.9" customHeight="1">
      <c r="A15" s="11"/>
      <c r="B15" s="11"/>
      <c r="C15" s="258"/>
      <c r="D15" s="57"/>
      <c r="E15" s="57"/>
      <c r="F15" s="11"/>
      <c r="G15" s="11"/>
      <c r="H15" s="63"/>
      <c r="I15" s="63"/>
      <c r="J15" s="63"/>
      <c r="K15" s="63"/>
      <c r="L15" s="294"/>
      <c r="M15" s="343"/>
    </row>
    <row r="16" spans="1:13" s="33" customFormat="1" ht="18" customHeight="1">
      <c r="A16" s="153"/>
      <c r="B16" s="67" t="s">
        <v>66</v>
      </c>
      <c r="C16" s="417">
        <v>8487116</v>
      </c>
      <c r="D16" s="395">
        <v>9755582</v>
      </c>
      <c r="E16" s="271">
        <v>-0.13002463615189741</v>
      </c>
      <c r="F16" s="67"/>
      <c r="G16" s="67"/>
      <c r="H16" s="395">
        <v>12242565</v>
      </c>
      <c r="I16" s="395">
        <v>9755582</v>
      </c>
      <c r="J16" s="395">
        <v>9737616</v>
      </c>
      <c r="K16" s="395">
        <v>9099750</v>
      </c>
      <c r="L16" s="399">
        <v>9091801</v>
      </c>
      <c r="M16" s="398">
        <v>8487116</v>
      </c>
    </row>
    <row r="17" spans="1:13" s="13" customFormat="1" ht="18" customHeight="1">
      <c r="A17" s="11"/>
      <c r="B17" s="11" t="s">
        <v>34</v>
      </c>
      <c r="C17" s="418">
        <v>3453502</v>
      </c>
      <c r="D17" s="396">
        <v>4192401</v>
      </c>
      <c r="E17" s="103">
        <v>-0.17624721490143713</v>
      </c>
      <c r="F17" s="11"/>
      <c r="G17" s="11"/>
      <c r="H17" s="396">
        <v>5418673</v>
      </c>
      <c r="I17" s="396">
        <v>4192401</v>
      </c>
      <c r="J17" s="396">
        <v>4141346</v>
      </c>
      <c r="K17" s="396">
        <v>3841069</v>
      </c>
      <c r="L17" s="401">
        <v>3837801</v>
      </c>
      <c r="M17" s="400">
        <v>3453502</v>
      </c>
    </row>
    <row r="18" spans="1:13" s="13" customFormat="1" ht="18" customHeight="1">
      <c r="A18" s="68"/>
      <c r="B18" s="68" t="s">
        <v>65</v>
      </c>
      <c r="C18" s="419">
        <v>0.40691113447724764</v>
      </c>
      <c r="D18" s="103">
        <v>0.42974381231176162</v>
      </c>
      <c r="E18" s="272">
        <v>-2.2832677834513984</v>
      </c>
      <c r="F18" s="68"/>
      <c r="G18" s="68"/>
      <c r="H18" s="103">
        <v>0.44260928980160613</v>
      </c>
      <c r="I18" s="103">
        <v>0.42974381231176162</v>
      </c>
      <c r="J18" s="103">
        <v>0.42529362422999634</v>
      </c>
      <c r="K18" s="103">
        <v>0.42210709085414433</v>
      </c>
      <c r="L18" s="304">
        <v>0.4221166961309426</v>
      </c>
      <c r="M18" s="352">
        <v>0.40691113447724764</v>
      </c>
    </row>
    <row r="19" spans="1:13" s="33" customFormat="1" ht="18" customHeight="1">
      <c r="A19" s="153"/>
      <c r="B19" s="67" t="s">
        <v>67</v>
      </c>
      <c r="C19" s="417">
        <v>5033614</v>
      </c>
      <c r="D19" s="395">
        <v>5563181</v>
      </c>
      <c r="E19" s="271">
        <v>-9.5191402185188623E-2</v>
      </c>
      <c r="F19" s="67"/>
      <c r="G19" s="67"/>
      <c r="H19" s="395">
        <v>6823892</v>
      </c>
      <c r="I19" s="395">
        <v>5563181</v>
      </c>
      <c r="J19" s="395">
        <v>5596270</v>
      </c>
      <c r="K19" s="395">
        <v>5258681</v>
      </c>
      <c r="L19" s="399">
        <v>5254000</v>
      </c>
      <c r="M19" s="398">
        <v>5033614</v>
      </c>
    </row>
    <row r="20" spans="1:13" s="13" customFormat="1">
      <c r="A20" s="11"/>
      <c r="B20" s="11"/>
      <c r="C20" s="258"/>
      <c r="D20" s="57"/>
      <c r="E20" s="57"/>
      <c r="F20" s="11"/>
      <c r="G20" s="11"/>
      <c r="H20" s="57"/>
      <c r="I20" s="57"/>
      <c r="J20" s="57"/>
      <c r="K20" s="57"/>
      <c r="L20" s="305"/>
      <c r="M20" s="353"/>
    </row>
    <row r="21" spans="1:13" s="33" customFormat="1" ht="18" customHeight="1">
      <c r="A21" s="153"/>
      <c r="B21" s="67" t="s">
        <v>68</v>
      </c>
      <c r="C21" s="417">
        <v>771898</v>
      </c>
      <c r="D21" s="395">
        <v>821230</v>
      </c>
      <c r="E21" s="271">
        <v>-6.0070869305797414E-2</v>
      </c>
      <c r="F21" s="67"/>
      <c r="G21" s="67"/>
      <c r="H21" s="395">
        <v>767593</v>
      </c>
      <c r="I21" s="395">
        <v>821230</v>
      </c>
      <c r="J21" s="395">
        <v>779206</v>
      </c>
      <c r="K21" s="395">
        <v>877418</v>
      </c>
      <c r="L21" s="399">
        <v>835476</v>
      </c>
      <c r="M21" s="398">
        <v>771898</v>
      </c>
    </row>
    <row r="22" spans="1:13" s="13" customFormat="1" ht="18" customHeight="1">
      <c r="A22" s="11"/>
      <c r="B22" s="11" t="s">
        <v>34</v>
      </c>
      <c r="C22" s="418">
        <v>226854</v>
      </c>
      <c r="D22" s="396">
        <v>255089</v>
      </c>
      <c r="E22" s="103">
        <v>-0.11068685831219693</v>
      </c>
      <c r="F22" s="11"/>
      <c r="G22" s="11"/>
      <c r="H22" s="396">
        <v>269898</v>
      </c>
      <c r="I22" s="396">
        <v>255089</v>
      </c>
      <c r="J22" s="396">
        <v>260906</v>
      </c>
      <c r="K22" s="396">
        <v>242454</v>
      </c>
      <c r="L22" s="401">
        <v>237917</v>
      </c>
      <c r="M22" s="400">
        <v>226854</v>
      </c>
    </row>
    <row r="23" spans="1:13" s="13" customFormat="1" ht="18" customHeight="1">
      <c r="A23" s="68"/>
      <c r="B23" s="68" t="s">
        <v>65</v>
      </c>
      <c r="C23" s="419">
        <v>0.29389116178562452</v>
      </c>
      <c r="D23" s="103">
        <v>0.31061821901294401</v>
      </c>
      <c r="E23" s="272">
        <v>-1.6727057227319486</v>
      </c>
      <c r="F23" s="68"/>
      <c r="G23" s="68"/>
      <c r="H23" s="103">
        <v>0.35161602568027589</v>
      </c>
      <c r="I23" s="103">
        <v>0.31061821901294401</v>
      </c>
      <c r="J23" s="103">
        <v>0.33483571738410639</v>
      </c>
      <c r="K23" s="103">
        <v>0.27632667668089783</v>
      </c>
      <c r="L23" s="304">
        <v>0.28476820399389091</v>
      </c>
      <c r="M23" s="352">
        <v>0.29389116178562452</v>
      </c>
    </row>
    <row r="24" spans="1:13" s="33" customFormat="1" ht="18" customHeight="1">
      <c r="A24" s="153"/>
      <c r="B24" s="67" t="s">
        <v>69</v>
      </c>
      <c r="C24" s="417">
        <v>545044</v>
      </c>
      <c r="D24" s="395">
        <v>566141</v>
      </c>
      <c r="E24" s="271">
        <v>-3.7264568367244233E-2</v>
      </c>
      <c r="F24" s="67"/>
      <c r="G24" s="67"/>
      <c r="H24" s="395">
        <v>497695</v>
      </c>
      <c r="I24" s="395">
        <v>566141</v>
      </c>
      <c r="J24" s="395">
        <v>518300</v>
      </c>
      <c r="K24" s="395">
        <v>634964</v>
      </c>
      <c r="L24" s="399">
        <v>597559</v>
      </c>
      <c r="M24" s="398">
        <v>545044</v>
      </c>
    </row>
    <row r="25" spans="1:13" s="13" customFormat="1" ht="6.9" customHeight="1">
      <c r="A25" s="153"/>
      <c r="B25" s="11"/>
      <c r="C25" s="258"/>
      <c r="D25" s="57"/>
      <c r="E25" s="57"/>
      <c r="F25" s="11"/>
      <c r="G25" s="11"/>
      <c r="H25" s="63"/>
      <c r="I25" s="63"/>
      <c r="J25" s="63"/>
      <c r="K25" s="63"/>
      <c r="L25" s="294"/>
      <c r="M25" s="343"/>
    </row>
    <row r="26" spans="1:13" s="14" customFormat="1" ht="18" customHeight="1">
      <c r="A26" s="153"/>
      <c r="B26" s="182" t="s">
        <v>70</v>
      </c>
      <c r="C26" s="420">
        <v>12110524</v>
      </c>
      <c r="D26" s="376">
        <v>13927264</v>
      </c>
      <c r="E26" s="273">
        <v>-0.13044485980878939</v>
      </c>
      <c r="F26" s="182"/>
      <c r="G26" s="182"/>
      <c r="H26" s="376">
        <v>17799579</v>
      </c>
      <c r="I26" s="376">
        <v>13927264</v>
      </c>
      <c r="J26" s="376">
        <v>13781669</v>
      </c>
      <c r="K26" s="376">
        <v>12548833</v>
      </c>
      <c r="L26" s="394">
        <v>12602146</v>
      </c>
      <c r="M26" s="375">
        <v>12110524</v>
      </c>
    </row>
    <row r="27" spans="1:13" s="13" customFormat="1" ht="18" customHeight="1">
      <c r="A27" s="153"/>
      <c r="B27" s="11" t="s">
        <v>34</v>
      </c>
      <c r="C27" s="421">
        <v>5806391</v>
      </c>
      <c r="D27" s="63">
        <v>6960737</v>
      </c>
      <c r="E27" s="103">
        <v>-0.16583674975796381</v>
      </c>
      <c r="F27" s="11"/>
      <c r="G27" s="11"/>
      <c r="H27" s="63">
        <v>9330955</v>
      </c>
      <c r="I27" s="63">
        <v>6960737</v>
      </c>
      <c r="J27" s="63">
        <v>6939847</v>
      </c>
      <c r="K27" s="63">
        <v>6054531</v>
      </c>
      <c r="L27" s="294">
        <v>6109280</v>
      </c>
      <c r="M27" s="343">
        <v>5806391</v>
      </c>
    </row>
    <row r="28" spans="1:13" s="13" customFormat="1" ht="18" customHeight="1">
      <c r="A28" s="153"/>
      <c r="B28" s="68" t="s">
        <v>65</v>
      </c>
      <c r="C28" s="419">
        <v>0.47945002214602772</v>
      </c>
      <c r="D28" s="103">
        <v>0.49979213433449671</v>
      </c>
      <c r="E28" s="272">
        <v>-2.0342112188468988</v>
      </c>
      <c r="F28" s="68"/>
      <c r="G28" s="68"/>
      <c r="H28" s="103">
        <v>0.52422335382202012</v>
      </c>
      <c r="I28" s="103">
        <v>0.49979213433449671</v>
      </c>
      <c r="J28" s="103">
        <v>0.50355635445895564</v>
      </c>
      <c r="K28" s="103">
        <v>0.48247761365538933</v>
      </c>
      <c r="L28" s="304">
        <v>0.48478092540746631</v>
      </c>
      <c r="M28" s="352">
        <v>0.47945002214602772</v>
      </c>
    </row>
    <row r="29" spans="1:13" ht="18" customHeight="1">
      <c r="A29" s="153"/>
      <c r="B29" s="182" t="s">
        <v>71</v>
      </c>
      <c r="C29" s="420">
        <v>6304133</v>
      </c>
      <c r="D29" s="376">
        <v>6966527</v>
      </c>
      <c r="E29" s="273">
        <v>-9.5082384665989284E-2</v>
      </c>
      <c r="F29" s="182"/>
      <c r="G29" s="182"/>
      <c r="H29" s="376">
        <v>8468624</v>
      </c>
      <c r="I29" s="376">
        <v>6966527</v>
      </c>
      <c r="J29" s="376">
        <v>6841822</v>
      </c>
      <c r="K29" s="376">
        <v>6494302</v>
      </c>
      <c r="L29" s="394">
        <v>6492866</v>
      </c>
      <c r="M29" s="375">
        <v>6304133</v>
      </c>
    </row>
    <row r="30" spans="1:13">
      <c r="A30" s="153"/>
      <c r="B30" s="59"/>
      <c r="C30" s="242"/>
      <c r="D30" s="58"/>
      <c r="E30" s="58"/>
      <c r="F30" s="59"/>
      <c r="G30" s="59"/>
      <c r="H30" s="9"/>
      <c r="I30" s="9"/>
      <c r="J30" s="9"/>
      <c r="K30" s="9"/>
      <c r="L30" s="309"/>
      <c r="M30" s="357"/>
    </row>
    <row r="31" spans="1:13" s="33" customFormat="1" ht="18" customHeight="1">
      <c r="A31" s="153"/>
      <c r="B31" s="252" t="s">
        <v>156</v>
      </c>
      <c r="C31" s="422">
        <v>449770045</v>
      </c>
      <c r="D31" s="397">
        <v>460639316</v>
      </c>
      <c r="E31" s="273">
        <v>-2.359605579129509E-2</v>
      </c>
      <c r="F31" s="252"/>
      <c r="G31" s="252"/>
      <c r="H31" s="397">
        <v>452754976</v>
      </c>
      <c r="I31" s="397">
        <v>460639316</v>
      </c>
      <c r="J31" s="397">
        <v>460572070</v>
      </c>
      <c r="K31" s="397">
        <v>454890622</v>
      </c>
      <c r="L31" s="403">
        <v>452748975</v>
      </c>
      <c r="M31" s="402">
        <v>449770045</v>
      </c>
    </row>
    <row r="32" spans="1:13" s="13" customFormat="1" ht="18" customHeight="1">
      <c r="A32" s="153"/>
      <c r="B32" s="11" t="s">
        <v>34</v>
      </c>
      <c r="C32" s="418">
        <v>5227833</v>
      </c>
      <c r="D32" s="396">
        <v>5696370</v>
      </c>
      <c r="E32" s="103">
        <v>-8.2251855128792517E-2</v>
      </c>
      <c r="F32" s="11"/>
      <c r="G32" s="11"/>
      <c r="H32" s="396">
        <v>5461511</v>
      </c>
      <c r="I32" s="396">
        <v>5696370</v>
      </c>
      <c r="J32" s="396">
        <v>5631851</v>
      </c>
      <c r="K32" s="396">
        <v>5603896</v>
      </c>
      <c r="L32" s="401">
        <v>5488247</v>
      </c>
      <c r="M32" s="400">
        <v>5227833</v>
      </c>
    </row>
    <row r="33" spans="1:13" s="13" customFormat="1" ht="18" customHeight="1">
      <c r="A33" s="153"/>
      <c r="B33" s="68" t="s">
        <v>65</v>
      </c>
      <c r="C33" s="419">
        <v>1.1623346325787437E-2</v>
      </c>
      <c r="D33" s="103">
        <v>1.2366226247175132E-2</v>
      </c>
      <c r="E33" s="272">
        <v>-7.4287992138769549E-2</v>
      </c>
      <c r="F33" s="68"/>
      <c r="G33" s="68"/>
      <c r="H33" s="103">
        <v>1.2062840365116163E-2</v>
      </c>
      <c r="I33" s="103">
        <v>1.2366226247175132E-2</v>
      </c>
      <c r="J33" s="103">
        <v>1.2227947300408382E-2</v>
      </c>
      <c r="K33" s="103">
        <v>1.2319216376371022E-2</v>
      </c>
      <c r="L33" s="304">
        <v>1.2122052843962816E-2</v>
      </c>
      <c r="M33" s="352">
        <v>1.1623346325787437E-2</v>
      </c>
    </row>
    <row r="34" spans="1:13" s="33" customFormat="1" ht="18" customHeight="1">
      <c r="A34" s="153"/>
      <c r="B34" s="252" t="s">
        <v>157</v>
      </c>
      <c r="C34" s="422">
        <v>444542212</v>
      </c>
      <c r="D34" s="397">
        <v>454942946</v>
      </c>
      <c r="E34" s="273">
        <v>-2.2861622740711796E-2</v>
      </c>
      <c r="F34" s="252"/>
      <c r="G34" s="252"/>
      <c r="H34" s="397">
        <v>447293465</v>
      </c>
      <c r="I34" s="397">
        <v>454942946</v>
      </c>
      <c r="J34" s="397">
        <v>454940219</v>
      </c>
      <c r="K34" s="397">
        <v>449286726</v>
      </c>
      <c r="L34" s="403">
        <v>447260728</v>
      </c>
      <c r="M34" s="402">
        <v>444542212</v>
      </c>
    </row>
    <row r="35" spans="1:13" ht="11.1" customHeight="1">
      <c r="A35" s="19"/>
      <c r="B35" s="19"/>
      <c r="C35" s="256"/>
      <c r="D35" s="19"/>
      <c r="E35" s="19"/>
      <c r="F35" s="19"/>
      <c r="G35" s="19"/>
      <c r="H35" s="154"/>
      <c r="I35" s="154"/>
      <c r="J35" s="154"/>
      <c r="K35" s="154"/>
      <c r="L35" s="308"/>
      <c r="M35" s="356"/>
    </row>
    <row r="36" spans="1:13" ht="18" customHeight="1">
      <c r="A36" s="59"/>
      <c r="B36" s="137"/>
      <c r="C36" s="319"/>
      <c r="D36" s="137"/>
      <c r="E36" s="137"/>
      <c r="F36" s="137"/>
      <c r="G36" s="137"/>
      <c r="H36" s="9"/>
      <c r="I36" s="9"/>
      <c r="J36" s="9"/>
      <c r="K36" s="9"/>
      <c r="L36" s="309"/>
      <c r="M36" s="357"/>
    </row>
    <row r="37" spans="1:13" ht="15" customHeight="1">
      <c r="A37" s="11"/>
      <c r="B37" s="59"/>
      <c r="C37" s="318"/>
      <c r="D37" s="59"/>
      <c r="E37" s="59"/>
      <c r="F37" s="59"/>
      <c r="G37" s="59"/>
      <c r="H37" s="186" t="s">
        <v>207</v>
      </c>
      <c r="I37" s="187"/>
      <c r="J37" s="187"/>
      <c r="K37" s="187"/>
      <c r="L37" s="491" t="s">
        <v>208</v>
      </c>
      <c r="M37" s="364"/>
    </row>
    <row r="38" spans="1:13" ht="22.8" thickBot="1">
      <c r="A38" s="194"/>
      <c r="B38" s="177" t="s">
        <v>155</v>
      </c>
      <c r="C38" s="188" t="s">
        <v>209</v>
      </c>
      <c r="D38" s="218" t="s">
        <v>210</v>
      </c>
      <c r="E38" s="189" t="s">
        <v>142</v>
      </c>
      <c r="F38" s="177"/>
      <c r="G38" s="177"/>
      <c r="H38" s="189" t="s">
        <v>89</v>
      </c>
      <c r="I38" s="189" t="s">
        <v>90</v>
      </c>
      <c r="J38" s="189" t="s">
        <v>91</v>
      </c>
      <c r="K38" s="190" t="s">
        <v>92</v>
      </c>
      <c r="L38" s="492" t="s">
        <v>89</v>
      </c>
      <c r="M38" s="363" t="s">
        <v>90</v>
      </c>
    </row>
    <row r="39" spans="1:13" s="13" customFormat="1" ht="18" customHeight="1">
      <c r="A39" s="221"/>
      <c r="B39" s="221"/>
      <c r="C39" s="246"/>
      <c r="D39" s="221"/>
      <c r="E39" s="221"/>
      <c r="F39" s="221"/>
      <c r="G39" s="221"/>
      <c r="H39" s="247"/>
      <c r="I39" s="247"/>
      <c r="J39" s="247"/>
      <c r="K39" s="247"/>
      <c r="L39" s="303"/>
      <c r="M39" s="351"/>
    </row>
    <row r="40" spans="1:13" ht="15.9" customHeight="1">
      <c r="A40" s="11"/>
      <c r="B40" s="59" t="s">
        <v>77</v>
      </c>
      <c r="C40" s="259">
        <v>6.1736955208436146E-3</v>
      </c>
      <c r="D40" s="69">
        <v>7.0600251707568619E-3</v>
      </c>
      <c r="E40" s="272">
        <v>-8.8632964991324725E-2</v>
      </c>
      <c r="F40" s="59"/>
      <c r="G40" s="59"/>
      <c r="H40" s="69">
        <v>1.0178248088577105E-2</v>
      </c>
      <c r="I40" s="69">
        <v>7.0600251707568619E-3</v>
      </c>
      <c r="J40" s="69">
        <v>6.8827263950374381E-3</v>
      </c>
      <c r="K40" s="69">
        <v>5.501600201891387E-3</v>
      </c>
      <c r="L40" s="311">
        <v>5.7480660930867298E-3</v>
      </c>
      <c r="M40" s="358">
        <v>6.1736955208436146E-3</v>
      </c>
    </row>
    <row r="41" spans="1:13" ht="15.9" customHeight="1">
      <c r="A41" s="11"/>
      <c r="B41" s="67" t="s">
        <v>78</v>
      </c>
      <c r="C41" s="259">
        <v>1.6091402493237468E-3</v>
      </c>
      <c r="D41" s="69">
        <v>1.8124871840417959E-3</v>
      </c>
      <c r="E41" s="272">
        <v>-2.0334693471804915E-2</v>
      </c>
      <c r="F41" s="67"/>
      <c r="G41" s="67"/>
      <c r="H41" s="69">
        <v>2.5167450906606668E-3</v>
      </c>
      <c r="I41" s="69">
        <v>1.8124871840417959E-3</v>
      </c>
      <c r="J41" s="69">
        <v>1.5748815142856542E-3</v>
      </c>
      <c r="K41" s="69">
        <v>1.3178631033321554E-3</v>
      </c>
      <c r="L41" s="311">
        <v>1.4133375657626197E-3</v>
      </c>
      <c r="M41" s="358">
        <v>1.6091402493237468E-3</v>
      </c>
    </row>
    <row r="42" spans="1:13" ht="6.9" customHeight="1">
      <c r="A42" s="59"/>
      <c r="B42" s="59"/>
      <c r="C42" s="217"/>
      <c r="D42" s="54"/>
      <c r="E42" s="272"/>
      <c r="F42" s="59"/>
      <c r="G42" s="59"/>
      <c r="H42" s="54"/>
      <c r="I42" s="54"/>
      <c r="J42" s="54"/>
      <c r="K42" s="54"/>
      <c r="L42" s="288"/>
      <c r="M42" s="337"/>
    </row>
    <row r="43" spans="1:13" ht="15.9" customHeight="1">
      <c r="A43" s="11"/>
      <c r="B43" s="67" t="s">
        <v>79</v>
      </c>
      <c r="C43" s="259">
        <v>1.8375131082857914E-2</v>
      </c>
      <c r="D43" s="69">
        <v>2.0556824713615526E-2</v>
      </c>
      <c r="E43" s="272">
        <v>-0.21816936307576112</v>
      </c>
      <c r="F43" s="67"/>
      <c r="G43" s="67"/>
      <c r="H43" s="69">
        <v>2.6017312700330784E-2</v>
      </c>
      <c r="I43" s="69">
        <v>2.0556824713615526E-2</v>
      </c>
      <c r="J43" s="69">
        <v>2.0528173806594576E-2</v>
      </c>
      <c r="K43" s="69">
        <v>1.9467227044409421E-2</v>
      </c>
      <c r="L43" s="311">
        <v>1.9537507464175638E-2</v>
      </c>
      <c r="M43" s="358">
        <v>1.8375131082857914E-2</v>
      </c>
    </row>
    <row r="44" spans="1:13" ht="15.9" customHeight="1">
      <c r="A44" s="11"/>
      <c r="B44" s="67" t="s">
        <v>80</v>
      </c>
      <c r="C44" s="259">
        <v>1.1164810485488133E-2</v>
      </c>
      <c r="D44" s="69">
        <v>1.2043877264236147E-2</v>
      </c>
      <c r="E44" s="272">
        <v>-8.7906677874801359E-2</v>
      </c>
      <c r="F44" s="67"/>
      <c r="G44" s="67"/>
      <c r="H44" s="69">
        <v>1.4972487103902142E-2</v>
      </c>
      <c r="I44" s="69">
        <v>1.2043877264236147E-2</v>
      </c>
      <c r="J44" s="69">
        <v>1.2118855873825548E-2</v>
      </c>
      <c r="K44" s="69">
        <v>1.1537735616323196E-2</v>
      </c>
      <c r="L44" s="311">
        <v>1.1578971647770574E-2</v>
      </c>
      <c r="M44" s="358">
        <v>1.1164810485488133E-2</v>
      </c>
    </row>
    <row r="45" spans="1:13">
      <c r="A45" s="11"/>
      <c r="B45" s="59"/>
      <c r="C45" s="259"/>
      <c r="D45" s="69"/>
      <c r="E45" s="272"/>
      <c r="F45" s="59"/>
      <c r="G45" s="59"/>
      <c r="H45" s="69"/>
      <c r="I45" s="69"/>
      <c r="J45" s="69"/>
      <c r="K45" s="69"/>
      <c r="L45" s="311"/>
      <c r="M45" s="358"/>
    </row>
    <row r="46" spans="1:13" ht="15.9" customHeight="1">
      <c r="A46" s="11"/>
      <c r="B46" s="67" t="s">
        <v>81</v>
      </c>
      <c r="C46" s="259">
        <v>1.6712069132312859E-3</v>
      </c>
      <c r="D46" s="69">
        <v>1.7304842662962065E-3</v>
      </c>
      <c r="E46" s="272">
        <v>-5.9277353064920556E-3</v>
      </c>
      <c r="F46" s="67"/>
      <c r="G46" s="67"/>
      <c r="H46" s="69">
        <v>1.6312518747162059E-3</v>
      </c>
      <c r="I46" s="69">
        <v>1.7304842662962065E-3</v>
      </c>
      <c r="J46" s="69">
        <v>1.6426686161316417E-3</v>
      </c>
      <c r="K46" s="69">
        <v>1.8770730425398086E-3</v>
      </c>
      <c r="L46" s="311">
        <v>1.7953669010286966E-3</v>
      </c>
      <c r="M46" s="358">
        <v>1.6712069132312859E-3</v>
      </c>
    </row>
    <row r="47" spans="1:13" ht="15.9" customHeight="1">
      <c r="A47" s="11"/>
      <c r="B47" s="67" t="s">
        <v>82</v>
      </c>
      <c r="C47" s="259">
        <v>1.2089351639304074E-3</v>
      </c>
      <c r="D47" s="69">
        <v>1.2256535816921859E-3</v>
      </c>
      <c r="E47" s="272">
        <v>-1.6718417761778497E-3</v>
      </c>
      <c r="F47" s="67"/>
      <c r="G47" s="67"/>
      <c r="H47" s="69">
        <v>1.0920061409495601E-3</v>
      </c>
      <c r="I47" s="69">
        <v>1.2256535816921859E-3</v>
      </c>
      <c r="J47" s="69">
        <v>1.1223909853176814E-3</v>
      </c>
      <c r="K47" s="69">
        <v>1.3931338976224347E-3</v>
      </c>
      <c r="L47" s="311">
        <v>1.3169240043528999E-3</v>
      </c>
      <c r="M47" s="358">
        <v>1.2089351639304074E-3</v>
      </c>
    </row>
    <row r="48" spans="1:13" ht="6.9" customHeight="1">
      <c r="A48" s="59"/>
      <c r="B48" s="59"/>
      <c r="C48" s="217"/>
      <c r="D48" s="54"/>
      <c r="E48" s="272"/>
      <c r="F48" s="59"/>
      <c r="G48" s="59"/>
      <c r="H48" s="54"/>
      <c r="I48" s="54"/>
      <c r="J48" s="54"/>
      <c r="K48" s="54"/>
      <c r="L48" s="288"/>
      <c r="M48" s="337"/>
    </row>
    <row r="49" spans="1:13" ht="18" customHeight="1">
      <c r="A49" s="126"/>
      <c r="B49" s="182" t="s">
        <v>75</v>
      </c>
      <c r="C49" s="423">
        <v>2.6220033516932816E-2</v>
      </c>
      <c r="D49" s="250">
        <v>2.9347334150668595E-2</v>
      </c>
      <c r="E49" s="274">
        <v>-0.31273006337357789</v>
      </c>
      <c r="F49" s="182"/>
      <c r="G49" s="182"/>
      <c r="H49" s="250">
        <v>3.7826812663624095E-2</v>
      </c>
      <c r="I49" s="250">
        <v>2.9347334150668595E-2</v>
      </c>
      <c r="J49" s="250">
        <v>2.9053568817763657E-2</v>
      </c>
      <c r="K49" s="250">
        <v>2.6845900288840617E-2</v>
      </c>
      <c r="L49" s="312">
        <v>2.7080940458291063E-2</v>
      </c>
      <c r="M49" s="359">
        <v>2.6220033516932816E-2</v>
      </c>
    </row>
    <row r="50" spans="1:13" ht="18" customHeight="1">
      <c r="A50" s="126"/>
      <c r="B50" s="182" t="s">
        <v>76</v>
      </c>
      <c r="C50" s="424">
        <v>1.3982885898742286E-2</v>
      </c>
      <c r="D50" s="251">
        <v>1.5082018029970128E-2</v>
      </c>
      <c r="E50" s="275">
        <v>-0.10991321312278421</v>
      </c>
      <c r="F50" s="182"/>
      <c r="G50" s="182"/>
      <c r="H50" s="251">
        <v>1.8581238335512368E-2</v>
      </c>
      <c r="I50" s="251">
        <v>1.5082018029970128E-2</v>
      </c>
      <c r="J50" s="251">
        <v>1.4816128373428883E-2</v>
      </c>
      <c r="K50" s="251">
        <v>1.4248732617277786E-2</v>
      </c>
      <c r="L50" s="313">
        <v>1.4309233217886094E-2</v>
      </c>
      <c r="M50" s="360">
        <v>1.3982885898742286E-2</v>
      </c>
    </row>
  </sheetData>
  <hyperlinks>
    <hyperlink ref="B5" location="Index!A1" display="Back" xr:uid="{0233CF68-1F38-4807-A022-D04B54A40150}"/>
  </hyperlinks>
  <printOptions horizontalCentered="1" verticalCentered="1"/>
  <pageMargins left="0" right="0" top="0" bottom="0" header="0" footer="0"/>
  <pageSetup paperSize="9" scale="80" orientation="landscape" r:id="rId1"/>
  <headerFooter scaleWithDoc="0" alignWithMargins="0">
    <oddHeader>&amp;C&amp;"UniCredit"&amp;10&amp;K666666UniCredit - Public&amp;1#</oddHeader>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M59"/>
  <sheetViews>
    <sheetView showGridLines="0" zoomScale="70" zoomScaleNormal="70" zoomScaleSheetLayoutView="50" workbookViewId="0">
      <selection activeCell="AB10" sqref="AB10"/>
    </sheetView>
  </sheetViews>
  <sheetFormatPr defaultColWidth="9.109375" defaultRowHeight="11.4"/>
  <cols>
    <col min="1" max="1" width="5.5546875" style="12" customWidth="1"/>
    <col min="2" max="2" width="50.6640625" style="12" customWidth="1"/>
    <col min="3" max="4" width="12.33203125" style="12" customWidth="1"/>
    <col min="5" max="5" width="14.109375" style="12" customWidth="1"/>
    <col min="6" max="7" width="2.88671875" style="12" customWidth="1"/>
    <col min="8" max="12" width="12.6640625" style="12" customWidth="1"/>
    <col min="13" max="13" width="12.6640625" style="140" customWidth="1"/>
    <col min="14" max="16384" width="9.109375" style="12"/>
  </cols>
  <sheetData>
    <row r="1" spans="1:13">
      <c r="A1" s="19"/>
      <c r="B1" s="19"/>
      <c r="C1" s="19"/>
      <c r="D1" s="19"/>
      <c r="E1" s="19"/>
      <c r="F1" s="19"/>
      <c r="G1" s="19"/>
      <c r="H1" s="19"/>
      <c r="I1" s="19"/>
      <c r="J1" s="19"/>
      <c r="K1" s="19"/>
      <c r="L1" s="19"/>
      <c r="M1" s="19"/>
    </row>
    <row r="2" spans="1:13">
      <c r="A2" s="19"/>
      <c r="B2" s="19"/>
      <c r="C2" s="19"/>
      <c r="D2" s="19"/>
      <c r="E2" s="19"/>
      <c r="F2" s="19"/>
      <c r="G2" s="19"/>
      <c r="H2" s="19"/>
      <c r="I2" s="19"/>
      <c r="J2" s="19"/>
      <c r="K2" s="19"/>
      <c r="L2" s="19"/>
      <c r="M2" s="19"/>
    </row>
    <row r="3" spans="1:13">
      <c r="A3" s="19"/>
      <c r="B3" s="19"/>
      <c r="C3" s="19"/>
      <c r="D3" s="19"/>
      <c r="E3" s="19"/>
      <c r="F3" s="19"/>
      <c r="G3" s="19"/>
      <c r="H3" s="19"/>
      <c r="I3" s="19"/>
      <c r="J3" s="19"/>
      <c r="K3" s="19"/>
      <c r="L3" s="19"/>
      <c r="M3" s="19"/>
    </row>
    <row r="4" spans="1:13">
      <c r="A4" s="19"/>
      <c r="B4" s="19"/>
      <c r="C4" s="19"/>
      <c r="D4" s="19"/>
      <c r="E4" s="19"/>
      <c r="F4" s="19"/>
      <c r="G4" s="19"/>
      <c r="H4" s="19"/>
      <c r="I4" s="19"/>
      <c r="J4" s="19"/>
      <c r="K4" s="19"/>
      <c r="L4" s="19"/>
      <c r="M4" s="19"/>
    </row>
    <row r="5" spans="1:13">
      <c r="A5" s="19"/>
      <c r="B5" s="19"/>
      <c r="C5" s="19"/>
      <c r="D5" s="19"/>
      <c r="E5" s="19"/>
      <c r="F5" s="19"/>
      <c r="G5" s="19"/>
      <c r="H5" s="19"/>
      <c r="I5" s="19"/>
      <c r="J5" s="19"/>
      <c r="K5" s="19"/>
      <c r="L5" s="19"/>
      <c r="M5" s="19"/>
    </row>
    <row r="6" spans="1:13">
      <c r="A6" s="19"/>
      <c r="B6" s="19"/>
      <c r="C6" s="19"/>
      <c r="D6" s="19"/>
      <c r="E6" s="19"/>
      <c r="F6" s="19"/>
      <c r="G6" s="19"/>
      <c r="H6" s="19"/>
      <c r="I6" s="19"/>
      <c r="J6" s="19"/>
      <c r="K6" s="19"/>
      <c r="L6" s="19"/>
      <c r="M6" s="19"/>
    </row>
    <row r="7" spans="1:13" ht="22.2">
      <c r="A7" s="19"/>
      <c r="B7" s="221" t="s">
        <v>46</v>
      </c>
      <c r="C7" s="221"/>
      <c r="D7" s="221"/>
      <c r="E7" s="221"/>
      <c r="F7" s="221"/>
      <c r="G7" s="221"/>
      <c r="H7" s="19"/>
      <c r="I7" s="19"/>
      <c r="J7" s="19"/>
      <c r="K7" s="19"/>
      <c r="L7" s="19"/>
      <c r="M7" s="19"/>
    </row>
    <row r="8" spans="1:13" s="13" customFormat="1" ht="17.399999999999999">
      <c r="A8" s="19"/>
      <c r="B8" s="19"/>
      <c r="C8" s="12"/>
      <c r="D8" s="12"/>
      <c r="E8" s="12"/>
      <c r="F8" s="12"/>
      <c r="G8" s="12"/>
      <c r="H8" s="186" t="s">
        <v>207</v>
      </c>
      <c r="I8" s="187"/>
      <c r="J8" s="187"/>
      <c r="K8" s="187"/>
      <c r="L8" s="186" t="s">
        <v>208</v>
      </c>
      <c r="M8" s="187"/>
    </row>
    <row r="9" spans="1:13" s="13" customFormat="1" ht="22.8" thickBot="1">
      <c r="A9" s="194"/>
      <c r="B9" s="177" t="s" cm="1">
        <v>244</v>
      </c>
      <c r="C9" s="188" t="s">
        <v>209</v>
      </c>
      <c r="D9" s="241" t="s">
        <v>210</v>
      </c>
      <c r="E9" s="189" t="s">
        <v>142</v>
      </c>
      <c r="F9" s="177"/>
      <c r="G9" s="177"/>
      <c r="H9" s="189" t="s">
        <v>89</v>
      </c>
      <c r="I9" s="189" t="s">
        <v>90</v>
      </c>
      <c r="J9" s="189" t="s">
        <v>91</v>
      </c>
      <c r="K9" s="190" t="s">
        <v>92</v>
      </c>
      <c r="L9" s="492" t="s">
        <v>89</v>
      </c>
      <c r="M9" s="363" t="s">
        <v>90</v>
      </c>
    </row>
    <row r="10" spans="1:13" s="91" customFormat="1" ht="6" customHeight="1">
      <c r="A10" s="247"/>
      <c r="B10" s="247"/>
      <c r="C10" s="255"/>
      <c r="D10" s="247"/>
      <c r="E10" s="247"/>
      <c r="F10" s="247"/>
      <c r="G10" s="247"/>
      <c r="H10" s="247"/>
      <c r="I10" s="247"/>
      <c r="J10" s="247"/>
      <c r="K10" s="247"/>
      <c r="L10" s="303"/>
      <c r="M10" s="351"/>
    </row>
    <row r="11" spans="1:13">
      <c r="A11" s="19"/>
      <c r="B11" s="19"/>
      <c r="C11" s="256"/>
      <c r="D11" s="19"/>
      <c r="E11" s="19"/>
      <c r="F11" s="19"/>
      <c r="G11" s="19"/>
      <c r="H11" s="19"/>
      <c r="I11" s="19"/>
      <c r="J11" s="19"/>
      <c r="K11" s="19"/>
      <c r="L11" s="291"/>
      <c r="M11" s="340"/>
    </row>
    <row r="12" spans="1:13">
      <c r="A12" s="19"/>
      <c r="B12" s="19"/>
      <c r="C12" s="256"/>
      <c r="D12" s="19"/>
      <c r="E12" s="19"/>
      <c r="F12" s="19"/>
      <c r="G12" s="19"/>
      <c r="H12" s="19"/>
      <c r="I12" s="19"/>
      <c r="J12" s="19"/>
      <c r="K12" s="19"/>
      <c r="L12" s="291"/>
      <c r="M12" s="340"/>
    </row>
    <row r="13" spans="1:13">
      <c r="A13" s="19"/>
      <c r="B13" s="19"/>
      <c r="C13" s="256"/>
      <c r="D13" s="19"/>
      <c r="E13" s="19"/>
      <c r="F13" s="19"/>
      <c r="G13" s="19"/>
      <c r="H13" s="19"/>
      <c r="I13" s="19"/>
      <c r="J13" s="19"/>
      <c r="K13" s="19"/>
      <c r="L13" s="291"/>
      <c r="M13" s="340"/>
    </row>
    <row r="14" spans="1:13">
      <c r="A14" s="19"/>
      <c r="B14" s="19"/>
      <c r="C14" s="256"/>
      <c r="D14" s="19"/>
      <c r="E14" s="19"/>
      <c r="F14" s="19"/>
      <c r="G14" s="19"/>
      <c r="H14" s="19"/>
      <c r="I14" s="19"/>
      <c r="J14" s="19"/>
      <c r="K14" s="19"/>
      <c r="L14" s="291"/>
      <c r="M14" s="340"/>
    </row>
    <row r="15" spans="1:13" s="13" customFormat="1" ht="15">
      <c r="A15" s="11"/>
      <c r="B15" s="261" t="s">
        <v>119</v>
      </c>
      <c r="C15" s="425"/>
      <c r="D15" s="261"/>
      <c r="E15" s="261"/>
      <c r="F15" s="261"/>
      <c r="G15" s="261"/>
      <c r="H15" s="249"/>
      <c r="I15" s="249"/>
      <c r="J15" s="249"/>
      <c r="K15" s="249"/>
      <c r="L15" s="306"/>
      <c r="M15" s="354"/>
    </row>
    <row r="16" spans="1:13" s="13" customFormat="1">
      <c r="A16" s="11"/>
      <c r="B16" s="70" t="s">
        <v>70</v>
      </c>
      <c r="C16" s="243">
        <v>4633278</v>
      </c>
      <c r="D16" s="9">
        <v>5658611</v>
      </c>
      <c r="E16" s="480">
        <v>-0.18119870759803069</v>
      </c>
      <c r="F16" s="70"/>
      <c r="G16" s="70"/>
      <c r="H16" s="9">
        <v>8886021</v>
      </c>
      <c r="I16" s="9">
        <v>5658611</v>
      </c>
      <c r="J16" s="9">
        <v>5656164</v>
      </c>
      <c r="K16" s="9">
        <v>4817495</v>
      </c>
      <c r="L16" s="309">
        <v>4927682</v>
      </c>
      <c r="M16" s="357">
        <v>4633278</v>
      </c>
    </row>
    <row r="17" spans="1:13" s="13" customFormat="1">
      <c r="A17" s="68"/>
      <c r="B17" s="70" t="s">
        <v>71</v>
      </c>
      <c r="C17" s="243">
        <v>2535965</v>
      </c>
      <c r="D17" s="9">
        <v>2969430</v>
      </c>
      <c r="E17" s="480">
        <v>-0.1459758270105711</v>
      </c>
      <c r="F17" s="70"/>
      <c r="G17" s="70"/>
      <c r="H17" s="9">
        <v>3935836</v>
      </c>
      <c r="I17" s="9">
        <v>2969430</v>
      </c>
      <c r="J17" s="9">
        <v>2965561</v>
      </c>
      <c r="K17" s="9">
        <v>2637118</v>
      </c>
      <c r="L17" s="309">
        <v>2658457</v>
      </c>
      <c r="M17" s="357">
        <v>2535965</v>
      </c>
    </row>
    <row r="18" spans="1:13" s="13" customFormat="1">
      <c r="A18" s="68"/>
      <c r="B18" s="116" t="s">
        <v>72</v>
      </c>
      <c r="C18" s="257">
        <v>0.45266288791650316</v>
      </c>
      <c r="D18" s="95">
        <v>0.47523694419001411</v>
      </c>
      <c r="E18" s="272">
        <v>-2.2574056273510945</v>
      </c>
      <c r="F18" s="116"/>
      <c r="G18" s="116"/>
      <c r="H18" s="95">
        <v>0.55707554596146014</v>
      </c>
      <c r="I18" s="95">
        <v>0.47523694419001411</v>
      </c>
      <c r="J18" s="95">
        <v>0.47569395088261229</v>
      </c>
      <c r="K18" s="95">
        <v>0.45259559169236296</v>
      </c>
      <c r="L18" s="314">
        <v>0.46050556833821665</v>
      </c>
      <c r="M18" s="361">
        <v>0.45266288791650316</v>
      </c>
    </row>
    <row r="19" spans="1:13" s="13" customFormat="1">
      <c r="A19" s="11"/>
      <c r="B19" s="70" t="s">
        <v>73</v>
      </c>
      <c r="C19" s="243">
        <v>192538904</v>
      </c>
      <c r="D19" s="9">
        <v>200153922</v>
      </c>
      <c r="E19" s="480">
        <v>-3.8045809564501099E-2</v>
      </c>
      <c r="F19" s="70"/>
      <c r="G19" s="70"/>
      <c r="H19" s="9">
        <v>201415276</v>
      </c>
      <c r="I19" s="9">
        <v>200153922</v>
      </c>
      <c r="J19" s="9">
        <v>197748157</v>
      </c>
      <c r="K19" s="9">
        <v>195033765</v>
      </c>
      <c r="L19" s="309">
        <v>191834914</v>
      </c>
      <c r="M19" s="357">
        <v>192538904</v>
      </c>
    </row>
    <row r="20" spans="1:13" s="13" customFormat="1">
      <c r="A20" s="11"/>
      <c r="B20" s="70" t="s">
        <v>74</v>
      </c>
      <c r="C20" s="243">
        <v>188337141</v>
      </c>
      <c r="D20" s="9">
        <v>195173599</v>
      </c>
      <c r="E20" s="480">
        <v>-3.5027575630247054E-2</v>
      </c>
      <c r="F20" s="70"/>
      <c r="G20" s="70"/>
      <c r="H20" s="9">
        <v>194122693</v>
      </c>
      <c r="I20" s="9">
        <v>195173599</v>
      </c>
      <c r="J20" s="9">
        <v>192671201</v>
      </c>
      <c r="K20" s="9">
        <v>190488193</v>
      </c>
      <c r="L20" s="309">
        <v>187259449</v>
      </c>
      <c r="M20" s="357">
        <v>188337141</v>
      </c>
    </row>
    <row r="21" spans="1:13" s="13" customFormat="1">
      <c r="A21" s="68"/>
      <c r="B21" s="116" t="s">
        <v>75</v>
      </c>
      <c r="C21" s="257">
        <v>2.4064113297331328E-2</v>
      </c>
      <c r="D21" s="95">
        <v>2.8271297127018074E-2</v>
      </c>
      <c r="E21" s="272">
        <v>-0.42071838296867459</v>
      </c>
      <c r="F21" s="116"/>
      <c r="G21" s="116"/>
      <c r="H21" s="95">
        <v>4.411790990470852E-2</v>
      </c>
      <c r="I21" s="95">
        <v>2.8271297127018074E-2</v>
      </c>
      <c r="J21" s="95">
        <v>2.8602865815836657E-2</v>
      </c>
      <c r="K21" s="95">
        <v>2.4700825521160399E-2</v>
      </c>
      <c r="L21" s="314">
        <v>2.5687096771133122E-2</v>
      </c>
      <c r="M21" s="361">
        <v>2.4064113297331328E-2</v>
      </c>
    </row>
    <row r="22" spans="1:13" s="13" customFormat="1">
      <c r="A22" s="11"/>
      <c r="B22" s="116" t="s">
        <v>76</v>
      </c>
      <c r="C22" s="257">
        <v>1.3465028653057869E-2</v>
      </c>
      <c r="D22" s="95">
        <v>1.5214301602339157E-2</v>
      </c>
      <c r="E22" s="272">
        <v>-0.17492729492812886</v>
      </c>
      <c r="F22" s="116"/>
      <c r="G22" s="116"/>
      <c r="H22" s="95">
        <v>2.0274991754827963E-2</v>
      </c>
      <c r="I22" s="95">
        <v>1.5214301602339157E-2</v>
      </c>
      <c r="J22" s="95">
        <v>1.5391822880680544E-2</v>
      </c>
      <c r="K22" s="95">
        <v>1.384399714474692E-2</v>
      </c>
      <c r="L22" s="314">
        <v>1.4196650765537604E-2</v>
      </c>
      <c r="M22" s="361">
        <v>1.3465028653057869E-2</v>
      </c>
    </row>
    <row r="23" spans="1:13" s="13" customFormat="1">
      <c r="A23" s="11"/>
      <c r="B23" s="117"/>
      <c r="C23" s="258"/>
      <c r="D23" s="57"/>
      <c r="E23" s="481"/>
      <c r="F23" s="117"/>
      <c r="G23" s="117"/>
      <c r="H23" s="57"/>
      <c r="I23" s="57"/>
      <c r="J23" s="57"/>
      <c r="K23" s="57"/>
      <c r="L23" s="305"/>
      <c r="M23" s="353"/>
    </row>
    <row r="24" spans="1:13" s="14" customFormat="1" ht="15">
      <c r="A24" s="11"/>
      <c r="B24" s="261" t="s">
        <v>120</v>
      </c>
      <c r="C24" s="426"/>
      <c r="D24" s="249"/>
      <c r="E24" s="482"/>
      <c r="F24" s="261"/>
      <c r="G24" s="261"/>
      <c r="H24" s="249"/>
      <c r="I24" s="249"/>
      <c r="J24" s="249"/>
      <c r="K24" s="249"/>
      <c r="L24" s="306"/>
      <c r="M24" s="354"/>
    </row>
    <row r="25" spans="1:13" s="14" customFormat="1">
      <c r="A25" s="11"/>
      <c r="B25" s="70" t="s">
        <v>70</v>
      </c>
      <c r="C25" s="243">
        <v>2668659</v>
      </c>
      <c r="D25" s="9">
        <v>2837495</v>
      </c>
      <c r="E25" s="480">
        <v>-5.950177885776009E-2</v>
      </c>
      <c r="F25" s="70"/>
      <c r="G25" s="70"/>
      <c r="H25" s="9">
        <v>2912236</v>
      </c>
      <c r="I25" s="9">
        <v>2837495</v>
      </c>
      <c r="J25" s="9">
        <v>2739016</v>
      </c>
      <c r="K25" s="9">
        <v>2570744</v>
      </c>
      <c r="L25" s="309">
        <v>2600512</v>
      </c>
      <c r="M25" s="357">
        <v>2668659</v>
      </c>
    </row>
    <row r="26" spans="1:13" s="13" customFormat="1">
      <c r="A26" s="149"/>
      <c r="B26" s="70" t="s">
        <v>71</v>
      </c>
      <c r="C26" s="243">
        <v>1755160</v>
      </c>
      <c r="D26" s="9">
        <v>1799931</v>
      </c>
      <c r="E26" s="480">
        <v>-2.4873731270809829E-2</v>
      </c>
      <c r="F26" s="70"/>
      <c r="G26" s="70"/>
      <c r="H26" s="9">
        <v>1795824</v>
      </c>
      <c r="I26" s="9">
        <v>1799931</v>
      </c>
      <c r="J26" s="9">
        <v>1690742</v>
      </c>
      <c r="K26" s="9">
        <v>1703635</v>
      </c>
      <c r="L26" s="309">
        <v>1731091</v>
      </c>
      <c r="M26" s="357">
        <v>1755160</v>
      </c>
    </row>
    <row r="27" spans="1:13" s="13" customFormat="1">
      <c r="A27" s="149"/>
      <c r="B27" s="116" t="s">
        <v>72</v>
      </c>
      <c r="C27" s="257">
        <v>0.34230637934633085</v>
      </c>
      <c r="D27" s="95">
        <v>0.36566196592416905</v>
      </c>
      <c r="E27" s="272">
        <v>-2.3355586577838205</v>
      </c>
      <c r="F27" s="116"/>
      <c r="G27" s="116"/>
      <c r="H27" s="95">
        <v>0.38335217338155286</v>
      </c>
      <c r="I27" s="95">
        <v>0.36566196592416905</v>
      </c>
      <c r="J27" s="95">
        <v>0.38271919550670752</v>
      </c>
      <c r="K27" s="95">
        <v>0.33729885200548948</v>
      </c>
      <c r="L27" s="314">
        <v>0.33432685563458275</v>
      </c>
      <c r="M27" s="361">
        <v>0.34230637934633085</v>
      </c>
    </row>
    <row r="28" spans="1:13" s="13" customFormat="1">
      <c r="A28" s="11"/>
      <c r="B28" s="70" t="s">
        <v>73</v>
      </c>
      <c r="C28" s="243">
        <v>129790740</v>
      </c>
      <c r="D28" s="9">
        <v>133216063</v>
      </c>
      <c r="E28" s="480">
        <v>-2.571253738372381E-2</v>
      </c>
      <c r="F28" s="70"/>
      <c r="G28" s="70"/>
      <c r="H28" s="9">
        <v>131072080</v>
      </c>
      <c r="I28" s="9">
        <v>133216063</v>
      </c>
      <c r="J28" s="9">
        <v>133898050</v>
      </c>
      <c r="K28" s="9">
        <v>132770256</v>
      </c>
      <c r="L28" s="309">
        <v>133478825</v>
      </c>
      <c r="M28" s="357">
        <v>129790740</v>
      </c>
    </row>
    <row r="29" spans="1:13" s="13" customFormat="1">
      <c r="A29" s="11"/>
      <c r="B29" s="70" t="s">
        <v>74</v>
      </c>
      <c r="C29" s="243">
        <v>128099459</v>
      </c>
      <c r="D29" s="9">
        <v>131639223</v>
      </c>
      <c r="E29" s="480">
        <v>-2.6889888282005447E-2</v>
      </c>
      <c r="F29" s="70"/>
      <c r="G29" s="70"/>
      <c r="H29" s="9">
        <v>129419718</v>
      </c>
      <c r="I29" s="9">
        <v>131639223</v>
      </c>
      <c r="J29" s="9">
        <v>132245104</v>
      </c>
      <c r="K29" s="9">
        <v>131115684</v>
      </c>
      <c r="L29" s="309">
        <v>131793572</v>
      </c>
      <c r="M29" s="357">
        <v>128099459</v>
      </c>
    </row>
    <row r="30" spans="1:13" s="14" customFormat="1">
      <c r="A30" s="149"/>
      <c r="B30" s="116" t="s">
        <v>75</v>
      </c>
      <c r="C30" s="257">
        <v>2.0561243429230776E-2</v>
      </c>
      <c r="D30" s="95">
        <v>2.1299946388597297E-2</v>
      </c>
      <c r="E30" s="272">
        <v>-7.3870295936652106E-2</v>
      </c>
      <c r="F30" s="116"/>
      <c r="G30" s="116"/>
      <c r="H30" s="95">
        <v>2.2218583850962006E-2</v>
      </c>
      <c r="I30" s="95">
        <v>2.1299946388597297E-2</v>
      </c>
      <c r="J30" s="95">
        <v>2.0455981248419974E-2</v>
      </c>
      <c r="K30" s="95">
        <v>1.9362348747749645E-2</v>
      </c>
      <c r="L30" s="314">
        <v>1.9482580851307316E-2</v>
      </c>
      <c r="M30" s="361">
        <v>2.0561243429230776E-2</v>
      </c>
    </row>
    <row r="31" spans="1:13" s="13" customFormat="1">
      <c r="A31" s="11"/>
      <c r="B31" s="116" t="s">
        <v>76</v>
      </c>
      <c r="C31" s="257">
        <v>1.3701541081449845E-2</v>
      </c>
      <c r="D31" s="95">
        <v>1.367321197269601E-2</v>
      </c>
      <c r="E31" s="272">
        <v>2.8329108753834611E-3</v>
      </c>
      <c r="F31" s="116"/>
      <c r="G31" s="116"/>
      <c r="H31" s="95">
        <v>1.3875969038968235E-2</v>
      </c>
      <c r="I31" s="95">
        <v>1.367321197269601E-2</v>
      </c>
      <c r="J31" s="95">
        <v>1.2784911870915084E-2</v>
      </c>
      <c r="K31" s="95">
        <v>1.2993373088760304E-2</v>
      </c>
      <c r="L31" s="314">
        <v>1.3134866698961616E-2</v>
      </c>
      <c r="M31" s="361">
        <v>1.3701541081449845E-2</v>
      </c>
    </row>
    <row r="32" spans="1:13" s="13" customFormat="1">
      <c r="A32" s="11"/>
      <c r="B32" s="117"/>
      <c r="C32" s="258"/>
      <c r="D32" s="57"/>
      <c r="E32" s="481"/>
      <c r="F32" s="117"/>
      <c r="G32" s="117"/>
      <c r="H32" s="57"/>
      <c r="I32" s="57"/>
      <c r="J32" s="57"/>
      <c r="K32" s="57"/>
      <c r="L32" s="305"/>
      <c r="M32" s="353"/>
    </row>
    <row r="33" spans="1:13" s="14" customFormat="1" ht="15">
      <c r="A33" s="59"/>
      <c r="B33" s="261" t="s">
        <v>122</v>
      </c>
      <c r="C33" s="426"/>
      <c r="D33" s="249"/>
      <c r="E33" s="482"/>
      <c r="F33" s="261"/>
      <c r="G33" s="261"/>
      <c r="H33" s="249"/>
      <c r="I33" s="249"/>
      <c r="J33" s="249"/>
      <c r="K33" s="249"/>
      <c r="L33" s="306"/>
      <c r="M33" s="354"/>
    </row>
    <row r="34" spans="1:13" s="13" customFormat="1">
      <c r="A34" s="59"/>
      <c r="B34" s="70" t="s">
        <v>70</v>
      </c>
      <c r="C34" s="243">
        <v>2653971</v>
      </c>
      <c r="D34" s="9">
        <v>2676798</v>
      </c>
      <c r="E34" s="480">
        <v>-8.5277260368544772E-3</v>
      </c>
      <c r="F34" s="70"/>
      <c r="G34" s="70"/>
      <c r="H34" s="9">
        <v>2645947</v>
      </c>
      <c r="I34" s="9">
        <v>2676798</v>
      </c>
      <c r="J34" s="9">
        <v>2710371</v>
      </c>
      <c r="K34" s="9">
        <v>2754874</v>
      </c>
      <c r="L34" s="309">
        <v>2719397</v>
      </c>
      <c r="M34" s="357">
        <v>2653971</v>
      </c>
    </row>
    <row r="35" spans="1:13" s="14" customFormat="1">
      <c r="A35" s="11"/>
      <c r="B35" s="70" t="s">
        <v>71</v>
      </c>
      <c r="C35" s="243">
        <v>1417707</v>
      </c>
      <c r="D35" s="9">
        <v>1309804</v>
      </c>
      <c r="E35" s="480">
        <v>8.2381028001136114E-2</v>
      </c>
      <c r="F35" s="70"/>
      <c r="G35" s="70"/>
      <c r="H35" s="9">
        <v>1240312</v>
      </c>
      <c r="I35" s="9">
        <v>1309804</v>
      </c>
      <c r="J35" s="9">
        <v>1328787</v>
      </c>
      <c r="K35" s="9">
        <v>1443037</v>
      </c>
      <c r="L35" s="309">
        <v>1410363</v>
      </c>
      <c r="M35" s="357">
        <v>1417707</v>
      </c>
    </row>
    <row r="36" spans="1:13" s="14" customFormat="1">
      <c r="A36" s="11"/>
      <c r="B36" s="116" t="s">
        <v>72</v>
      </c>
      <c r="C36" s="257">
        <v>0.46581669505808465</v>
      </c>
      <c r="D36" s="95">
        <v>0.51068253936232766</v>
      </c>
      <c r="E36" s="272">
        <v>-4.4865844304243012</v>
      </c>
      <c r="F36" s="116"/>
      <c r="G36" s="116"/>
      <c r="H36" s="95">
        <v>0.53124079960785309</v>
      </c>
      <c r="I36" s="95">
        <v>0.51068253936232766</v>
      </c>
      <c r="J36" s="95">
        <v>0.50973981052778383</v>
      </c>
      <c r="K36" s="95">
        <v>0.47618765867331864</v>
      </c>
      <c r="L36" s="314">
        <v>0.4813692153076583</v>
      </c>
      <c r="M36" s="361">
        <v>0.46581669505808465</v>
      </c>
    </row>
    <row r="37" spans="1:13" s="13" customFormat="1">
      <c r="A37" s="59"/>
      <c r="B37" s="70" t="s">
        <v>73</v>
      </c>
      <c r="C37" s="243">
        <v>99195621</v>
      </c>
      <c r="D37" s="9">
        <v>95356743</v>
      </c>
      <c r="E37" s="480">
        <v>4.0258065441685753E-2</v>
      </c>
      <c r="F37" s="70"/>
      <c r="G37" s="70"/>
      <c r="H37" s="9">
        <v>93786336</v>
      </c>
      <c r="I37" s="9">
        <v>95356743</v>
      </c>
      <c r="J37" s="9">
        <v>97832020</v>
      </c>
      <c r="K37" s="9">
        <v>98169250</v>
      </c>
      <c r="L37" s="309">
        <v>99026133</v>
      </c>
      <c r="M37" s="357">
        <v>99195621</v>
      </c>
    </row>
    <row r="38" spans="1:13" s="13" customFormat="1">
      <c r="A38" s="11"/>
      <c r="B38" s="70" t="s">
        <v>74</v>
      </c>
      <c r="C38" s="243">
        <v>97117499</v>
      </c>
      <c r="D38" s="9">
        <v>93236605</v>
      </c>
      <c r="E38" s="480">
        <v>4.1624145366511378E-2</v>
      </c>
      <c r="F38" s="70"/>
      <c r="G38" s="70"/>
      <c r="H38" s="9">
        <v>91667631</v>
      </c>
      <c r="I38" s="9">
        <v>93236605</v>
      </c>
      <c r="J38" s="9">
        <v>95725449</v>
      </c>
      <c r="K38" s="9">
        <v>95987172</v>
      </c>
      <c r="L38" s="309">
        <v>96871237</v>
      </c>
      <c r="M38" s="357">
        <v>97117499</v>
      </c>
    </row>
    <row r="39" spans="1:13">
      <c r="A39" s="59"/>
      <c r="B39" s="116" t="s">
        <v>75</v>
      </c>
      <c r="C39" s="257">
        <v>2.6754920965714808E-2</v>
      </c>
      <c r="D39" s="95">
        <v>2.8071407598306918E-2</v>
      </c>
      <c r="E39" s="272">
        <v>-0.13164866325921093</v>
      </c>
      <c r="F39" s="116"/>
      <c r="G39" s="116"/>
      <c r="H39" s="95">
        <v>2.8212499953084849E-2</v>
      </c>
      <c r="I39" s="95">
        <v>2.8071407598306918E-2</v>
      </c>
      <c r="J39" s="95">
        <v>2.7704334429566109E-2</v>
      </c>
      <c r="K39" s="95">
        <v>2.8062494110935959E-2</v>
      </c>
      <c r="L39" s="314">
        <v>2.7461407586217672E-2</v>
      </c>
      <c r="M39" s="361">
        <v>2.6754920965714808E-2</v>
      </c>
    </row>
    <row r="40" spans="1:13">
      <c r="A40" s="59"/>
      <c r="B40" s="116" t="s">
        <v>76</v>
      </c>
      <c r="C40" s="257">
        <v>1.4597853266381994E-2</v>
      </c>
      <c r="D40" s="95">
        <v>1.4048173461485432E-2</v>
      </c>
      <c r="E40" s="272">
        <v>5.4967980489656169E-2</v>
      </c>
      <c r="F40" s="116"/>
      <c r="G40" s="116"/>
      <c r="H40" s="95">
        <v>1.3530534022418448E-2</v>
      </c>
      <c r="I40" s="95">
        <v>1.4048173461485432E-2</v>
      </c>
      <c r="J40" s="95">
        <v>1.3881230267198851E-2</v>
      </c>
      <c r="K40" s="95">
        <v>1.5033644287384568E-2</v>
      </c>
      <c r="L40" s="314">
        <v>1.4559151340247673E-2</v>
      </c>
      <c r="M40" s="361">
        <v>1.4597853266381994E-2</v>
      </c>
    </row>
    <row r="41" spans="1:13">
      <c r="A41" s="59"/>
      <c r="B41" s="117"/>
      <c r="C41" s="258"/>
      <c r="D41" s="57"/>
      <c r="E41" s="481"/>
      <c r="F41" s="117"/>
      <c r="G41" s="117"/>
      <c r="H41" s="57"/>
      <c r="I41" s="57"/>
      <c r="J41" s="57"/>
      <c r="K41" s="57"/>
      <c r="L41" s="305"/>
      <c r="M41" s="353"/>
    </row>
    <row r="42" spans="1:13" ht="15">
      <c r="A42" s="59"/>
      <c r="B42" s="261" t="s">
        <v>121</v>
      </c>
      <c r="C42" s="426"/>
      <c r="D42" s="249"/>
      <c r="E42" s="482"/>
      <c r="F42" s="261"/>
      <c r="G42" s="261"/>
      <c r="H42" s="249"/>
      <c r="I42" s="249"/>
      <c r="J42" s="249"/>
      <c r="K42" s="249"/>
      <c r="L42" s="306"/>
      <c r="M42" s="354"/>
    </row>
    <row r="43" spans="1:13">
      <c r="A43" s="11"/>
      <c r="B43" s="70" t="s">
        <v>70</v>
      </c>
      <c r="C43" s="243">
        <v>1617068</v>
      </c>
      <c r="D43" s="9">
        <v>1926813</v>
      </c>
      <c r="E43" s="480">
        <v>-0.16075509143855682</v>
      </c>
      <c r="F43" s="70"/>
      <c r="G43" s="70"/>
      <c r="H43" s="9">
        <v>2068893</v>
      </c>
      <c r="I43" s="9">
        <v>1926813</v>
      </c>
      <c r="J43" s="9">
        <v>1864885</v>
      </c>
      <c r="K43" s="9">
        <v>1777534</v>
      </c>
      <c r="L43" s="309">
        <v>1749536</v>
      </c>
      <c r="M43" s="357">
        <v>1617068</v>
      </c>
    </row>
    <row r="44" spans="1:13">
      <c r="A44" s="11"/>
      <c r="B44" s="70" t="s">
        <v>71</v>
      </c>
      <c r="C44" s="243">
        <v>404431</v>
      </c>
      <c r="D44" s="9">
        <v>574330</v>
      </c>
      <c r="E44" s="480">
        <v>-0.29582121776678916</v>
      </c>
      <c r="F44" s="70"/>
      <c r="G44" s="70"/>
      <c r="H44" s="9">
        <v>641838</v>
      </c>
      <c r="I44" s="9">
        <v>574330</v>
      </c>
      <c r="J44" s="9">
        <v>544703</v>
      </c>
      <c r="K44" s="9">
        <v>484072</v>
      </c>
      <c r="L44" s="309">
        <v>468047</v>
      </c>
      <c r="M44" s="357">
        <v>404431</v>
      </c>
    </row>
    <row r="45" spans="1:13">
      <c r="A45" s="11"/>
      <c r="B45" s="116" t="s">
        <v>72</v>
      </c>
      <c r="C45" s="257">
        <v>0.74989858187781833</v>
      </c>
      <c r="D45" s="95">
        <v>0.70192748336242283</v>
      </c>
      <c r="E45" s="272">
        <v>4.7971098515395489</v>
      </c>
      <c r="F45" s="116"/>
      <c r="G45" s="116"/>
      <c r="H45" s="95">
        <v>0.68976742634829347</v>
      </c>
      <c r="I45" s="95">
        <v>0.70192748336242283</v>
      </c>
      <c r="J45" s="95">
        <v>0.70791603771814349</v>
      </c>
      <c r="K45" s="95">
        <v>0.7276721570445347</v>
      </c>
      <c r="L45" s="314">
        <v>0.73247363872478188</v>
      </c>
      <c r="M45" s="361">
        <v>0.74989858187781833</v>
      </c>
    </row>
    <row r="46" spans="1:13">
      <c r="A46" s="11"/>
      <c r="B46" s="70" t="s">
        <v>73</v>
      </c>
      <c r="C46" s="243">
        <v>34574078</v>
      </c>
      <c r="D46" s="9">
        <v>33099198</v>
      </c>
      <c r="E46" s="480">
        <v>4.4559387813565721E-2</v>
      </c>
      <c r="F46" s="70"/>
      <c r="G46" s="70"/>
      <c r="H46" s="9">
        <v>31960253</v>
      </c>
      <c r="I46" s="9">
        <v>33099198</v>
      </c>
      <c r="J46" s="9">
        <v>33576562</v>
      </c>
      <c r="K46" s="9">
        <v>33616397</v>
      </c>
      <c r="L46" s="309">
        <v>34231731</v>
      </c>
      <c r="M46" s="357">
        <v>34574078</v>
      </c>
    </row>
    <row r="47" spans="1:13">
      <c r="A47" s="11"/>
      <c r="B47" s="70" t="s">
        <v>74</v>
      </c>
      <c r="C47" s="243">
        <v>32509024</v>
      </c>
      <c r="D47" s="9">
        <v>30980611</v>
      </c>
      <c r="E47" s="480">
        <v>4.9334501504828321E-2</v>
      </c>
      <c r="F47" s="70"/>
      <c r="G47" s="70"/>
      <c r="H47" s="9">
        <v>29840371</v>
      </c>
      <c r="I47" s="9">
        <v>30980611</v>
      </c>
      <c r="J47" s="9">
        <v>31467959</v>
      </c>
      <c r="K47" s="9">
        <v>31476095</v>
      </c>
      <c r="L47" s="309">
        <v>32126198</v>
      </c>
      <c r="M47" s="357">
        <v>32509024</v>
      </c>
    </row>
    <row r="48" spans="1:13">
      <c r="A48" s="11"/>
      <c r="B48" s="116" t="s">
        <v>75</v>
      </c>
      <c r="C48" s="257">
        <v>4.6771109847094115E-2</v>
      </c>
      <c r="D48" s="95">
        <v>5.8213283596780803E-2</v>
      </c>
      <c r="E48" s="272">
        <v>-1.1442173749686688</v>
      </c>
      <c r="F48" s="116"/>
      <c r="G48" s="116"/>
      <c r="H48" s="95">
        <v>6.4733311091123083E-2</v>
      </c>
      <c r="I48" s="95">
        <v>5.8213283596780803E-2</v>
      </c>
      <c r="J48" s="95">
        <v>5.5541273105924306E-2</v>
      </c>
      <c r="K48" s="95">
        <v>5.2876993331557813E-2</v>
      </c>
      <c r="L48" s="314">
        <v>5.1108604469928792E-2</v>
      </c>
      <c r="M48" s="361">
        <v>4.6771109847094115E-2</v>
      </c>
    </row>
    <row r="49" spans="1:13">
      <c r="A49" s="11"/>
      <c r="B49" s="116" t="s">
        <v>76</v>
      </c>
      <c r="C49" s="257">
        <v>1.2440576499620536E-2</v>
      </c>
      <c r="D49" s="95">
        <v>1.8538369046369033E-2</v>
      </c>
      <c r="E49" s="272">
        <v>-0.60977925467484961</v>
      </c>
      <c r="F49" s="116"/>
      <c r="G49" s="116"/>
      <c r="H49" s="95">
        <v>2.1509048932401006E-2</v>
      </c>
      <c r="I49" s="95">
        <v>1.8538369046369033E-2</v>
      </c>
      <c r="J49" s="95">
        <v>1.7309765784301424E-2</v>
      </c>
      <c r="K49" s="95">
        <v>1.537903605895204E-2</v>
      </c>
      <c r="L49" s="314">
        <v>1.456901311509068E-2</v>
      </c>
      <c r="M49" s="361">
        <v>1.2440576499620536E-2</v>
      </c>
    </row>
    <row r="50" spans="1:13">
      <c r="A50" s="7"/>
      <c r="B50" s="150"/>
      <c r="C50" s="427"/>
      <c r="D50" s="6"/>
      <c r="E50" s="483"/>
      <c r="F50" s="150"/>
      <c r="G50" s="150"/>
      <c r="H50" s="6"/>
      <c r="I50" s="6"/>
      <c r="J50" s="6"/>
      <c r="K50" s="6"/>
      <c r="L50" s="315"/>
      <c r="M50" s="362"/>
    </row>
    <row r="51" spans="1:13" ht="15">
      <c r="A51" s="59"/>
      <c r="B51" s="433" t="s">
        <v>164</v>
      </c>
      <c r="C51" s="426"/>
      <c r="D51" s="249"/>
      <c r="E51" s="482"/>
      <c r="F51" s="433"/>
      <c r="G51" s="433"/>
      <c r="H51" s="249"/>
      <c r="I51" s="249"/>
      <c r="J51" s="249"/>
      <c r="K51" s="249"/>
      <c r="L51" s="306"/>
      <c r="M51" s="354"/>
    </row>
    <row r="52" spans="1:13">
      <c r="A52" s="11"/>
      <c r="B52" s="70" t="s">
        <v>70</v>
      </c>
      <c r="C52" s="243">
        <v>537543</v>
      </c>
      <c r="D52" s="9">
        <v>827550</v>
      </c>
      <c r="E52" s="480">
        <v>-0.3504404567699837</v>
      </c>
      <c r="F52" s="70"/>
      <c r="G52" s="70"/>
      <c r="H52" s="9">
        <v>1286503</v>
      </c>
      <c r="I52" s="9">
        <v>827550</v>
      </c>
      <c r="J52" s="9">
        <v>811215</v>
      </c>
      <c r="K52" s="9">
        <v>628188</v>
      </c>
      <c r="L52" s="309">
        <v>605030</v>
      </c>
      <c r="M52" s="357">
        <v>537543</v>
      </c>
    </row>
    <row r="53" spans="1:13">
      <c r="A53" s="11"/>
      <c r="B53" s="70" t="s">
        <v>71</v>
      </c>
      <c r="C53" s="243">
        <v>190849</v>
      </c>
      <c r="D53" s="9">
        <v>313004</v>
      </c>
      <c r="E53" s="480">
        <v>-0.3902665780629001</v>
      </c>
      <c r="F53" s="70"/>
      <c r="G53" s="70"/>
      <c r="H53" s="9">
        <v>854831</v>
      </c>
      <c r="I53" s="9">
        <v>313004</v>
      </c>
      <c r="J53" s="9">
        <v>312014</v>
      </c>
      <c r="K53" s="9">
        <v>226429</v>
      </c>
      <c r="L53" s="309">
        <v>224912</v>
      </c>
      <c r="M53" s="357">
        <v>190849</v>
      </c>
    </row>
    <row r="54" spans="1:13">
      <c r="A54" s="11"/>
      <c r="B54" s="116" t="s">
        <v>72</v>
      </c>
      <c r="C54" s="257">
        <v>0.6449604961835611</v>
      </c>
      <c r="D54" s="95">
        <v>0.62177028578333637</v>
      </c>
      <c r="E54" s="272">
        <v>2.3190210400224731</v>
      </c>
      <c r="F54" s="116"/>
      <c r="G54" s="116"/>
      <c r="H54" s="95">
        <v>0.33553905432012204</v>
      </c>
      <c r="I54" s="95">
        <v>0.62177028578333637</v>
      </c>
      <c r="J54" s="95">
        <v>0.61537446916045679</v>
      </c>
      <c r="K54" s="95">
        <v>0.63955217227963601</v>
      </c>
      <c r="L54" s="314">
        <v>0.62826306133580156</v>
      </c>
      <c r="M54" s="361">
        <v>0.6449604961835611</v>
      </c>
    </row>
    <row r="55" spans="1:13">
      <c r="A55" s="11"/>
      <c r="B55" s="70" t="s">
        <v>73</v>
      </c>
      <c r="C55" s="243">
        <v>5710881</v>
      </c>
      <c r="D55" s="9">
        <v>12630005</v>
      </c>
      <c r="E55" s="480">
        <v>-0.54783224551375875</v>
      </c>
      <c r="F55" s="70"/>
      <c r="G55" s="70"/>
      <c r="H55" s="9">
        <v>12185880</v>
      </c>
      <c r="I55" s="9">
        <v>12630005</v>
      </c>
      <c r="J55" s="9">
        <v>11234359</v>
      </c>
      <c r="K55" s="9">
        <v>7733117</v>
      </c>
      <c r="L55" s="309">
        <v>6710952</v>
      </c>
      <c r="M55" s="357">
        <v>5710881</v>
      </c>
    </row>
    <row r="56" spans="1:13">
      <c r="A56" s="11"/>
      <c r="B56" s="70" t="s">
        <v>74</v>
      </c>
      <c r="C56" s="243">
        <v>4712665</v>
      </c>
      <c r="D56" s="9">
        <v>10764198</v>
      </c>
      <c r="E56" s="480">
        <v>-0.56219079210545919</v>
      </c>
      <c r="F56" s="70"/>
      <c r="G56" s="70"/>
      <c r="H56" s="9">
        <v>10572550</v>
      </c>
      <c r="I56" s="9">
        <v>10764198</v>
      </c>
      <c r="J56" s="9">
        <v>9603133</v>
      </c>
      <c r="K56" s="9">
        <v>6595522</v>
      </c>
      <c r="L56" s="309">
        <v>5632703</v>
      </c>
      <c r="M56" s="357">
        <v>4712665</v>
      </c>
    </row>
    <row r="57" spans="1:13">
      <c r="A57" s="11"/>
      <c r="B57" s="116" t="s">
        <v>75</v>
      </c>
      <c r="C57" s="257">
        <v>9.4126107688113275E-2</v>
      </c>
      <c r="D57" s="95">
        <v>6.5522539381417499E-2</v>
      </c>
      <c r="E57" s="272">
        <v>2.8603568306695775</v>
      </c>
      <c r="F57" s="116"/>
      <c r="G57" s="116"/>
      <c r="H57" s="95">
        <v>0.10557325363453439</v>
      </c>
      <c r="I57" s="95">
        <v>6.5522539381417499E-2</v>
      </c>
      <c r="J57" s="95">
        <v>7.2208392129893662E-2</v>
      </c>
      <c r="K57" s="95">
        <v>8.1233479333107206E-2</v>
      </c>
      <c r="L57" s="314">
        <v>9.0155614285424776E-2</v>
      </c>
      <c r="M57" s="361">
        <v>9.4126107688113275E-2</v>
      </c>
    </row>
    <row r="58" spans="1:13">
      <c r="A58" s="11"/>
      <c r="B58" s="116" t="s">
        <v>76</v>
      </c>
      <c r="C58" s="257">
        <v>4.04970436048393E-2</v>
      </c>
      <c r="D58" s="95">
        <v>2.9078246238131256E-2</v>
      </c>
      <c r="E58" s="272">
        <v>1.1418797366708044</v>
      </c>
      <c r="F58" s="116"/>
      <c r="G58" s="116"/>
      <c r="H58" s="95">
        <v>8.085381483180501E-2</v>
      </c>
      <c r="I58" s="95">
        <v>2.9078246238131256E-2</v>
      </c>
      <c r="J58" s="95">
        <v>3.2490854807488347E-2</v>
      </c>
      <c r="K58" s="95">
        <v>3.4330717113823593E-2</v>
      </c>
      <c r="L58" s="314">
        <v>3.9929674971323714E-2</v>
      </c>
      <c r="M58" s="361">
        <v>4.04970436048393E-2</v>
      </c>
    </row>
    <row r="59" spans="1:13" s="35" customFormat="1">
      <c r="A59" s="11"/>
      <c r="B59" s="116"/>
      <c r="C59" s="95"/>
      <c r="D59" s="95"/>
      <c r="E59" s="272"/>
      <c r="F59" s="116"/>
      <c r="G59" s="116"/>
      <c r="H59" s="95"/>
      <c r="I59" s="95"/>
      <c r="J59" s="95"/>
      <c r="K59" s="95"/>
      <c r="L59" s="95"/>
      <c r="M59" s="314"/>
    </row>
  </sheetData>
  <phoneticPr fontId="8" type="noConversion"/>
  <printOptions horizontalCentered="1" verticalCentered="1"/>
  <pageMargins left="0" right="0" top="0" bottom="0" header="0" footer="0"/>
  <pageSetup paperSize="9" scale="83" orientation="landscape" r:id="rId1"/>
  <headerFooter scaleWithDoc="0" alignWithMargins="0">
    <oddHeader>&amp;C&amp;"UniCredit"&amp;10&amp;K666666UniCredit - Public&amp;1#</oddHeader>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J40"/>
  <sheetViews>
    <sheetView showGridLines="0" view="pageBreakPreview" zoomScale="70" zoomScaleNormal="130" zoomScaleSheetLayoutView="70" workbookViewId="0">
      <selection activeCell="AB10" sqref="AB10"/>
    </sheetView>
  </sheetViews>
  <sheetFormatPr defaultColWidth="9.109375" defaultRowHeight="11.4"/>
  <cols>
    <col min="1" max="1" width="1.44140625" style="28" customWidth="1"/>
    <col min="2" max="2" width="50.6640625" style="28" customWidth="1"/>
    <col min="3" max="10" width="12.6640625" style="30" customWidth="1"/>
    <col min="11" max="16384" width="9.109375" style="28"/>
  </cols>
  <sheetData>
    <row r="1" spans="1:10" ht="15" customHeight="1">
      <c r="A1" s="27"/>
      <c r="B1" s="27"/>
      <c r="C1" s="29"/>
      <c r="D1" s="29"/>
      <c r="E1" s="29"/>
      <c r="F1" s="29"/>
      <c r="G1" s="29"/>
      <c r="H1" s="29"/>
      <c r="I1" s="29"/>
      <c r="J1" s="29"/>
    </row>
    <row r="2" spans="1:10">
      <c r="A2" s="27"/>
      <c r="B2" s="27"/>
      <c r="C2" s="29"/>
      <c r="D2" s="29"/>
      <c r="E2" s="29"/>
      <c r="F2" s="29"/>
      <c r="G2" s="29"/>
      <c r="H2" s="29"/>
      <c r="I2" s="29"/>
      <c r="J2" s="29"/>
    </row>
    <row r="3" spans="1:10">
      <c r="A3" s="27"/>
      <c r="B3" s="27"/>
      <c r="C3" s="29"/>
      <c r="D3" s="29"/>
      <c r="E3" s="29"/>
      <c r="F3" s="29"/>
      <c r="G3" s="29"/>
      <c r="H3" s="29"/>
      <c r="I3" s="29"/>
      <c r="J3" s="29"/>
    </row>
    <row r="4" spans="1:10">
      <c r="A4" s="27"/>
      <c r="B4" s="27"/>
      <c r="C4" s="29"/>
      <c r="D4" s="29"/>
      <c r="E4" s="29"/>
      <c r="F4" s="29"/>
      <c r="G4" s="29"/>
      <c r="H4" s="29"/>
      <c r="I4" s="29"/>
      <c r="J4" s="29"/>
    </row>
    <row r="5" spans="1:10">
      <c r="A5" s="27"/>
      <c r="B5" s="27"/>
      <c r="C5" s="29"/>
      <c r="D5" s="29"/>
      <c r="E5" s="29"/>
      <c r="F5" s="29"/>
      <c r="G5" s="29"/>
      <c r="H5" s="29"/>
      <c r="I5" s="29"/>
      <c r="J5" s="29"/>
    </row>
    <row r="6" spans="1:10" ht="18.75" customHeight="1">
      <c r="A6" s="27"/>
      <c r="B6" s="27"/>
      <c r="C6" s="29"/>
      <c r="D6" s="29"/>
      <c r="E6" s="29"/>
      <c r="F6" s="29"/>
      <c r="G6" s="29"/>
      <c r="H6" s="29"/>
      <c r="I6" s="29"/>
      <c r="J6" s="29"/>
    </row>
    <row r="7" spans="1:10" s="108" customFormat="1" ht="19.5" customHeight="1" thickBot="1">
      <c r="A7" s="144"/>
      <c r="B7" s="177" t="s">
        <v>6</v>
      </c>
      <c r="C7" s="225" t="s">
        <v>38</v>
      </c>
      <c r="D7" s="225"/>
      <c r="E7" s="225"/>
      <c r="F7" s="244"/>
      <c r="G7" s="244"/>
      <c r="H7" s="244"/>
      <c r="I7" s="244"/>
      <c r="J7" s="225"/>
    </row>
    <row r="8" spans="1:10" ht="13.5" customHeight="1">
      <c r="A8" s="27"/>
      <c r="B8" s="118"/>
      <c r="C8" s="517"/>
      <c r="D8" s="517"/>
      <c r="E8" s="517"/>
      <c r="F8" s="517"/>
      <c r="G8" s="517"/>
      <c r="H8" s="517"/>
      <c r="I8" s="443"/>
      <c r="J8" s="443"/>
    </row>
    <row r="9" spans="1:10">
      <c r="A9" s="27"/>
      <c r="B9" s="118"/>
      <c r="C9" s="444"/>
      <c r="D9" s="444"/>
      <c r="E9" s="444"/>
      <c r="F9" s="448"/>
      <c r="G9" s="448"/>
      <c r="H9" s="448"/>
      <c r="I9" s="29"/>
      <c r="J9" s="29"/>
    </row>
    <row r="10" spans="1:10" s="142" customFormat="1" ht="15.75" customHeight="1">
      <c r="A10" s="118"/>
      <c r="B10" s="26"/>
      <c r="C10" s="449" t="s">
        <v>207</v>
      </c>
      <c r="D10" s="445"/>
      <c r="E10" s="445"/>
      <c r="F10" s="445"/>
      <c r="G10" s="449" t="s">
        <v>208</v>
      </c>
      <c r="H10" s="445"/>
      <c r="I10" s="449" t="s">
        <v>5</v>
      </c>
      <c r="J10" s="449"/>
    </row>
    <row r="11" spans="1:10" s="143" customFormat="1" ht="24" customHeight="1" thickBot="1">
      <c r="A11" s="27"/>
      <c r="B11" s="178" t="s" cm="1">
        <v>245</v>
      </c>
      <c r="C11" s="446" t="s">
        <v>89</v>
      </c>
      <c r="D11" s="446" t="s">
        <v>90</v>
      </c>
      <c r="E11" s="446" t="s">
        <v>91</v>
      </c>
      <c r="F11" s="450" t="s">
        <v>92</v>
      </c>
      <c r="G11" s="492" t="s">
        <v>89</v>
      </c>
      <c r="H11" s="363" t="s">
        <v>90</v>
      </c>
      <c r="I11" s="446" t="s">
        <v>0</v>
      </c>
      <c r="J11" s="446" t="s">
        <v>1</v>
      </c>
    </row>
    <row r="12" spans="1:10" s="91" customFormat="1">
      <c r="A12" s="27"/>
      <c r="B12" s="247"/>
      <c r="C12" s="247"/>
      <c r="D12" s="247"/>
      <c r="E12" s="247"/>
      <c r="F12" s="247"/>
      <c r="G12" s="303"/>
      <c r="H12" s="351"/>
      <c r="I12" s="247"/>
      <c r="J12" s="247"/>
    </row>
    <row r="13" spans="1:10" s="143" customFormat="1">
      <c r="A13" s="27"/>
      <c r="B13" s="25" t="s">
        <v>99</v>
      </c>
      <c r="C13" s="60">
        <v>46145.710199232628</v>
      </c>
      <c r="D13" s="60">
        <v>49810.823871377121</v>
      </c>
      <c r="E13" s="60">
        <v>49321.604491992439</v>
      </c>
      <c r="F13" s="60">
        <v>49364.445796192245</v>
      </c>
      <c r="G13" s="292">
        <v>47961.811348456817</v>
      </c>
      <c r="H13" s="341">
        <v>49038.437040758377</v>
      </c>
      <c r="I13" s="451">
        <v>2.2447561133159821</v>
      </c>
      <c r="J13" s="451">
        <v>-1.5506405447402782</v>
      </c>
    </row>
    <row r="14" spans="1:10" s="143" customFormat="1">
      <c r="A14" s="27"/>
      <c r="B14" s="25" t="s">
        <v>87</v>
      </c>
      <c r="C14" s="60">
        <v>48242.769785534103</v>
      </c>
      <c r="D14" s="60">
        <v>51906.367570266179</v>
      </c>
      <c r="E14" s="60">
        <v>51336.82527958342</v>
      </c>
      <c r="F14" s="60">
        <v>51442.286240856985</v>
      </c>
      <c r="G14" s="292">
        <v>48887.030952965972</v>
      </c>
      <c r="H14" s="341">
        <v>49944.815372638383</v>
      </c>
      <c r="I14" s="451">
        <v>2.1637321781519114</v>
      </c>
      <c r="J14" s="451">
        <v>-3.7790203580946424</v>
      </c>
    </row>
    <row r="15" spans="1:10" s="143" customFormat="1">
      <c r="A15" s="27"/>
      <c r="B15" s="25" t="s">
        <v>47</v>
      </c>
      <c r="C15" s="60">
        <v>54340.005428236465</v>
      </c>
      <c r="D15" s="60">
        <v>58002.763408144063</v>
      </c>
      <c r="E15" s="60">
        <v>57415.675452061529</v>
      </c>
      <c r="F15" s="60">
        <v>57520.741685127854</v>
      </c>
      <c r="G15" s="292">
        <v>54965.531927022268</v>
      </c>
      <c r="H15" s="341">
        <v>54787.134151564074</v>
      </c>
      <c r="I15" s="451">
        <v>-0.3245629928498639</v>
      </c>
      <c r="J15" s="451">
        <v>-5.5439242333210732</v>
      </c>
    </row>
    <row r="16" spans="1:10" s="143" customFormat="1">
      <c r="A16" s="27"/>
      <c r="B16" s="25" t="s">
        <v>48</v>
      </c>
      <c r="C16" s="60">
        <v>62652.135979352403</v>
      </c>
      <c r="D16" s="60">
        <v>66787.620431767195</v>
      </c>
      <c r="E16" s="60">
        <v>66420.779492598711</v>
      </c>
      <c r="F16" s="60">
        <v>66061.60255961807</v>
      </c>
      <c r="G16" s="292">
        <v>63842.486982847629</v>
      </c>
      <c r="H16" s="341">
        <v>63623.651132233281</v>
      </c>
      <c r="I16" s="451">
        <v>-0.34277463325189661</v>
      </c>
      <c r="J16" s="451">
        <v>-4.7373589283156825</v>
      </c>
    </row>
    <row r="17" spans="1:10" s="143" customFormat="1">
      <c r="A17" s="27"/>
      <c r="B17" s="114" t="s">
        <v>50</v>
      </c>
      <c r="C17" s="407">
        <v>329919631.5</v>
      </c>
      <c r="D17" s="407">
        <v>316731023.5</v>
      </c>
      <c r="E17" s="407">
        <v>319980201</v>
      </c>
      <c r="F17" s="407">
        <v>308465800</v>
      </c>
      <c r="G17" s="464">
        <v>298762348</v>
      </c>
      <c r="H17" s="413">
        <v>294752598</v>
      </c>
      <c r="I17" s="451">
        <v>-1.342120259411006</v>
      </c>
      <c r="J17" s="451">
        <v>-6.9391451639722268</v>
      </c>
    </row>
    <row r="18" spans="1:10" s="143" customFormat="1">
      <c r="A18" s="27"/>
      <c r="B18" s="115" t="s">
        <v>35</v>
      </c>
      <c r="C18" s="408">
        <v>286165919</v>
      </c>
      <c r="D18" s="408">
        <v>272710386</v>
      </c>
      <c r="E18" s="408">
        <v>274985401</v>
      </c>
      <c r="F18" s="408">
        <v>265803350</v>
      </c>
      <c r="G18" s="465">
        <v>259392173</v>
      </c>
      <c r="H18" s="414">
        <v>254553273</v>
      </c>
      <c r="I18" s="452">
        <v>-1.8654764883749952</v>
      </c>
      <c r="J18" s="452">
        <v>-6.658020351304117</v>
      </c>
    </row>
    <row r="19" spans="1:10" s="142" customFormat="1">
      <c r="A19" s="118"/>
      <c r="B19" s="115" t="s">
        <v>36</v>
      </c>
      <c r="C19" s="408">
        <v>13187337.5</v>
      </c>
      <c r="D19" s="408">
        <v>12894125</v>
      </c>
      <c r="E19" s="408">
        <v>13863175</v>
      </c>
      <c r="F19" s="408">
        <v>11444750</v>
      </c>
      <c r="G19" s="465">
        <v>8237987.5</v>
      </c>
      <c r="H19" s="414">
        <v>8961637.5</v>
      </c>
      <c r="I19" s="452">
        <v>8.7843056328988034</v>
      </c>
      <c r="J19" s="452">
        <v>-30.498288949424644</v>
      </c>
    </row>
    <row r="20" spans="1:10" s="143" customFormat="1">
      <c r="A20" s="27"/>
      <c r="B20" s="115" t="s">
        <v>37</v>
      </c>
      <c r="C20" s="408">
        <v>30566375</v>
      </c>
      <c r="D20" s="408">
        <v>31126512.5</v>
      </c>
      <c r="E20" s="408">
        <v>31131625</v>
      </c>
      <c r="F20" s="408">
        <v>31217700</v>
      </c>
      <c r="G20" s="465">
        <v>31132187.5</v>
      </c>
      <c r="H20" s="414">
        <v>31237687.5</v>
      </c>
      <c r="I20" s="452">
        <v>0.33887756843298256</v>
      </c>
      <c r="J20" s="452">
        <v>0.3571713984983127</v>
      </c>
    </row>
    <row r="21" spans="1:10" s="143" customFormat="1" ht="16.5" customHeight="1">
      <c r="A21" s="27"/>
      <c r="B21" s="25"/>
      <c r="C21" s="73"/>
      <c r="D21" s="73"/>
      <c r="E21" s="73"/>
      <c r="F21" s="73"/>
      <c r="G21" s="466"/>
      <c r="H21" s="469"/>
      <c r="I21" s="73"/>
      <c r="J21" s="73"/>
    </row>
    <row r="22" spans="1:10" s="108" customFormat="1" ht="14.25" customHeight="1" thickBot="1">
      <c r="A22" s="144"/>
      <c r="B22" s="25"/>
      <c r="C22" s="225"/>
      <c r="D22" s="225"/>
      <c r="E22" s="225"/>
      <c r="F22" s="244"/>
      <c r="G22" s="282"/>
      <c r="H22" s="366"/>
      <c r="I22" s="244"/>
      <c r="J22" s="225"/>
    </row>
    <row r="23" spans="1:10" s="142" customFormat="1" ht="17.399999999999999">
      <c r="A23" s="118"/>
      <c r="B23" s="25"/>
      <c r="C23" s="449" t="s">
        <v>207</v>
      </c>
      <c r="D23" s="445"/>
      <c r="E23" s="445"/>
      <c r="F23" s="445"/>
      <c r="G23" s="491" t="s">
        <v>208</v>
      </c>
      <c r="H23" s="364"/>
      <c r="I23" s="449" t="s">
        <v>4</v>
      </c>
      <c r="J23" s="449"/>
    </row>
    <row r="24" spans="1:10" s="143" customFormat="1" ht="18" thickBot="1">
      <c r="A24" s="27"/>
      <c r="B24" s="178" t="s">
        <v>158</v>
      </c>
      <c r="C24" s="446" t="s">
        <v>89</v>
      </c>
      <c r="D24" s="446" t="s">
        <v>90</v>
      </c>
      <c r="E24" s="446" t="s">
        <v>91</v>
      </c>
      <c r="F24" s="450" t="s">
        <v>92</v>
      </c>
      <c r="G24" s="492" t="s">
        <v>89</v>
      </c>
      <c r="H24" s="363" t="s">
        <v>90</v>
      </c>
      <c r="I24" s="446" t="s">
        <v>0</v>
      </c>
      <c r="J24" s="446" t="s">
        <v>1</v>
      </c>
    </row>
    <row r="25" spans="1:10" s="91" customFormat="1">
      <c r="A25" s="27"/>
      <c r="B25" s="247"/>
      <c r="C25" s="247"/>
      <c r="D25" s="247"/>
      <c r="E25" s="247"/>
      <c r="F25" s="247"/>
      <c r="G25" s="303"/>
      <c r="H25" s="351"/>
      <c r="I25" s="247"/>
      <c r="J25" s="247"/>
    </row>
    <row r="26" spans="1:10" s="145" customFormat="1">
      <c r="A26" s="144"/>
      <c r="B26" s="25" t="s">
        <v>126</v>
      </c>
      <c r="C26" s="447">
        <v>0.14001705585898014</v>
      </c>
      <c r="D26" s="447">
        <v>0.15726991300705423</v>
      </c>
      <c r="E26" s="447">
        <v>0.15410244941063245</v>
      </c>
      <c r="F26" s="447">
        <v>0.15996487929604311</v>
      </c>
      <c r="G26" s="467">
        <v>0.16054181855484351</v>
      </c>
      <c r="H26" s="415">
        <v>0.16637148578829133</v>
      </c>
      <c r="I26" s="453">
        <v>58.296672334478274</v>
      </c>
      <c r="J26" s="453">
        <v>91.015727812371054</v>
      </c>
    </row>
    <row r="27" spans="1:10" s="145" customFormat="1">
      <c r="A27" s="144"/>
      <c r="B27" s="25" t="s">
        <v>55</v>
      </c>
      <c r="C27" s="447">
        <v>0.14622481096187387</v>
      </c>
      <c r="D27" s="447">
        <v>0.16388150558698575</v>
      </c>
      <c r="E27" s="447">
        <v>0.16043754122944345</v>
      </c>
      <c r="F27" s="447">
        <v>0.16676819215033936</v>
      </c>
      <c r="G27" s="467">
        <v>0.16363186057910051</v>
      </c>
      <c r="H27" s="415">
        <v>0.16944653301371285</v>
      </c>
      <c r="I27" s="453">
        <v>58.146724346123392</v>
      </c>
      <c r="J27" s="453">
        <v>55.65027426727098</v>
      </c>
    </row>
    <row r="28" spans="1:10" s="145" customFormat="1">
      <c r="A28" s="144"/>
      <c r="B28" s="25" t="s">
        <v>56</v>
      </c>
      <c r="C28" s="447">
        <v>0.16470565551552749</v>
      </c>
      <c r="D28" s="447">
        <v>0.18312936621243189</v>
      </c>
      <c r="E28" s="447">
        <v>0.17943512765718136</v>
      </c>
      <c r="F28" s="447">
        <v>0.18647363488204938</v>
      </c>
      <c r="G28" s="467">
        <v>0.18397746972181245</v>
      </c>
      <c r="H28" s="415">
        <v>0.18587494750907729</v>
      </c>
      <c r="I28" s="453">
        <v>18.974777872648453</v>
      </c>
      <c r="J28" s="453">
        <v>27.455812966453998</v>
      </c>
    </row>
    <row r="29" spans="1:10" s="145" customFormat="1">
      <c r="A29" s="144"/>
      <c r="B29" s="25" t="s">
        <v>49</v>
      </c>
      <c r="C29" s="447">
        <v>0.18989989133429677</v>
      </c>
      <c r="D29" s="447">
        <v>0.21086537747249284</v>
      </c>
      <c r="E29" s="447">
        <v>0.20757782528039589</v>
      </c>
      <c r="F29" s="447">
        <v>0.21416182744754705</v>
      </c>
      <c r="G29" s="467">
        <v>0.21368990354621983</v>
      </c>
      <c r="H29" s="415">
        <v>0.21585437890990863</v>
      </c>
      <c r="I29" s="453">
        <v>21.644753636888005</v>
      </c>
      <c r="J29" s="453">
        <v>49.890014374157907</v>
      </c>
    </row>
    <row r="30" spans="1:10" s="142" customFormat="1">
      <c r="A30" s="118"/>
      <c r="B30" s="25" t="s">
        <v>202</v>
      </c>
      <c r="C30" s="93">
        <v>4.966707485898017E-2</v>
      </c>
      <c r="D30" s="93">
        <v>6.6880186007054254E-2</v>
      </c>
      <c r="E30" s="93">
        <v>6.3503755410632468E-2</v>
      </c>
      <c r="F30" s="93">
        <v>6.8795595296043122E-2</v>
      </c>
      <c r="G30" s="468">
        <v>6.5814751554843509E-2</v>
      </c>
      <c r="H30" s="416">
        <v>6.8883008283655803E-2</v>
      </c>
      <c r="I30" s="453">
        <v>30.682567288122936</v>
      </c>
      <c r="J30" s="453">
        <v>20.028222766015485</v>
      </c>
    </row>
    <row r="31" spans="1:10" s="143" customFormat="1">
      <c r="A31" s="27"/>
      <c r="B31" s="25" t="s">
        <v>100</v>
      </c>
      <c r="C31" s="93">
        <v>5.5874829961873901E-2</v>
      </c>
      <c r="D31" s="93">
        <v>7.3491778586985773E-2</v>
      </c>
      <c r="E31" s="93">
        <v>6.9838847229443474E-2</v>
      </c>
      <c r="F31" s="93">
        <v>7.5598908150339372E-2</v>
      </c>
      <c r="G31" s="468">
        <v>6.890479357910051E-2</v>
      </c>
      <c r="H31" s="416">
        <v>7.1958055509077287E-2</v>
      </c>
      <c r="I31" s="453">
        <v>30.532619299767777</v>
      </c>
      <c r="J31" s="453">
        <v>-15.337230779084859</v>
      </c>
    </row>
    <row r="32" spans="1:10" s="143" customFormat="1" ht="8.25" customHeight="1">
      <c r="A32" s="27"/>
      <c r="B32" s="26"/>
      <c r="C32" s="69"/>
      <c r="D32" s="69"/>
      <c r="E32" s="69"/>
      <c r="F32" s="69"/>
      <c r="G32" s="69"/>
      <c r="H32" s="69"/>
      <c r="I32" s="453"/>
      <c r="J32" s="453"/>
    </row>
    <row r="33" spans="1:10" s="143" customFormat="1" ht="8.25" customHeight="1">
      <c r="A33" s="27"/>
      <c r="B33" s="26"/>
      <c r="C33" s="69"/>
      <c r="D33" s="69"/>
      <c r="E33" s="69"/>
      <c r="F33" s="69"/>
      <c r="G33" s="69"/>
      <c r="H33" s="69"/>
      <c r="I33" s="453"/>
      <c r="J33" s="453"/>
    </row>
    <row r="34" spans="1:10" s="143" customFormat="1" ht="8.25" customHeight="1">
      <c r="A34" s="27"/>
      <c r="B34" s="28"/>
      <c r="C34" s="30"/>
      <c r="D34" s="30"/>
      <c r="E34" s="30"/>
      <c r="F34" s="30"/>
      <c r="G34" s="30"/>
      <c r="H34" s="30"/>
      <c r="I34" s="48"/>
      <c r="J34" s="48"/>
    </row>
    <row r="35" spans="1:10" s="146" customFormat="1" ht="25.95" customHeight="1">
      <c r="A35" s="118"/>
      <c r="B35" s="518" t="s">
        <v>205</v>
      </c>
      <c r="C35" s="519"/>
      <c r="D35" s="519"/>
      <c r="E35" s="519"/>
      <c r="F35" s="519"/>
      <c r="G35" s="519"/>
      <c r="H35" s="519"/>
      <c r="I35" s="71"/>
      <c r="J35" s="71"/>
    </row>
    <row r="36" spans="1:10" s="42" customFormat="1" ht="120.75" customHeight="1">
      <c r="A36" s="27"/>
      <c r="B36" s="520" t="s">
        <v>105</v>
      </c>
      <c r="C36" s="520"/>
      <c r="D36" s="520"/>
      <c r="E36" s="520"/>
      <c r="F36" s="520"/>
      <c r="G36" s="520"/>
      <c r="H36" s="520"/>
      <c r="I36" s="71"/>
      <c r="J36" s="71"/>
    </row>
    <row r="37" spans="1:10" s="142" customFormat="1">
      <c r="A37" s="118"/>
      <c r="B37" s="26"/>
      <c r="C37" s="72"/>
      <c r="D37" s="72"/>
      <c r="E37" s="72"/>
      <c r="F37" s="72"/>
      <c r="G37" s="72"/>
      <c r="H37" s="72"/>
      <c r="I37" s="10"/>
      <c r="J37" s="10"/>
    </row>
    <row r="38" spans="1:10" s="143" customFormat="1" ht="19.5" customHeight="1">
      <c r="A38" s="27"/>
      <c r="B38" s="25"/>
      <c r="C38" s="73"/>
      <c r="D38" s="73"/>
      <c r="E38" s="73"/>
      <c r="F38" s="73"/>
      <c r="G38" s="73"/>
      <c r="H38" s="73"/>
      <c r="I38" s="48"/>
      <c r="J38" s="48"/>
    </row>
    <row r="39" spans="1:10" s="143" customFormat="1" ht="19.5" customHeight="1">
      <c r="A39" s="119"/>
      <c r="B39" s="25"/>
      <c r="C39" s="73"/>
      <c r="D39" s="73"/>
      <c r="E39" s="73"/>
      <c r="F39" s="73"/>
      <c r="G39" s="73"/>
      <c r="H39" s="73"/>
      <c r="I39" s="48"/>
      <c r="J39" s="48"/>
    </row>
    <row r="40" spans="1:10" s="142" customFormat="1" ht="18" customHeight="1">
      <c r="A40" s="147"/>
      <c r="B40" s="26"/>
      <c r="C40" s="72"/>
      <c r="D40" s="72"/>
      <c r="E40" s="72"/>
      <c r="F40" s="72"/>
      <c r="G40" s="74"/>
      <c r="H40" s="72"/>
      <c r="I40" s="10"/>
      <c r="J40" s="10"/>
    </row>
  </sheetData>
  <mergeCells count="3">
    <mergeCell ref="C8:H8"/>
    <mergeCell ref="B35:H35"/>
    <mergeCell ref="B36:H36"/>
  </mergeCells>
  <printOptions horizontalCentered="1" verticalCentered="1"/>
  <pageMargins left="0" right="0" top="0" bottom="0" header="0" footer="0"/>
  <pageSetup paperSize="9" scale="95" orientation="landscape" r:id="rId1"/>
  <headerFooter scaleWithDoc="0" alignWithMargins="0">
    <oddHeader>&amp;C&amp;"UniCredit"&amp;10&amp;K666666UniCredit - Public&amp;1#</oddHeader>
    <oddFooter>&amp;R&amp;"UniCredit,Normale"&amp;6&amp;K03-049&amp;P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Group Fees</vt:lpstr>
      <vt:lpstr>Branches</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FRONTPAGE!Print_Area</vt:lpstr>
      <vt:lpstr>GCC!Print_Area</vt:lpstr>
      <vt:lpstr>Germany!Print_Area</vt:lpstr>
      <vt:lpstr>'Group Fees'!Print_Area</vt:lpstr>
      <vt:lpstr>'Group Shareholder''s Equity &amp; TE'!Print_Area</vt:lpstr>
      <vt:lpstr>'Group Shares'!Print_Area</vt:lpstr>
      <vt:lpstr>'Income Statement'!Print_Area</vt:lpstr>
      <vt:lpstr>Index!Print_Area</vt:lpstr>
      <vt:lpstr>Italy!Print_Area</vt:lpstr>
      <vt:lpstr>Russia!Print_Area</vt:lpstr>
      <vt:lpstr>Quarter</vt:lpstr>
      <vt:lpstr>YTD_TIME</vt:lpstr>
    </vt:vector>
  </TitlesOfParts>
  <Company>UniCredit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Divisional Database</dc:title>
  <dc:creator>Group Planning &amp; Control Conso;Riccardo.Grimaldi@unicredit.eu;Marco.Terrenghi@unicredit.eu;Emiliano.Solimeno@unicredit.eu</dc:creator>
  <cp:lastModifiedBy>SERGIO SCOLARO</cp:lastModifiedBy>
  <cp:lastPrinted>2023-07-20T15:54:46Z</cp:lastPrinted>
  <dcterms:created xsi:type="dcterms:W3CDTF">2011-09-29T14:09:15Z</dcterms:created>
  <dcterms:modified xsi:type="dcterms:W3CDTF">2023-07-21T10:02:30Z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vt:lpwstr>Group Consolidation and Reporting</vt:lpwstr>
  </property>
  <property fmtid="{D5CDD505-2E9C-101B-9397-08002B2CF9AE}" pid="3" name="Checked by">
    <vt:lpwstr>STEFAN PETROV YOSIFOV</vt:lpwstr>
  </property>
  <property fmtid="{D5CDD505-2E9C-101B-9397-08002B2CF9AE}" pid="4" name="MSIP_Label_b3ab5c08-0102-4fa9-94b5-6a7244ab7907_Enabled">
    <vt:lpwstr>true</vt:lpwstr>
  </property>
  <property fmtid="{D5CDD505-2E9C-101B-9397-08002B2CF9AE}" pid="5" name="MSIP_Label_b3ab5c08-0102-4fa9-94b5-6a7244ab7907_SetDate">
    <vt:lpwstr>2023-07-21T10:02:30Z</vt:lpwstr>
  </property>
  <property fmtid="{D5CDD505-2E9C-101B-9397-08002B2CF9AE}" pid="6" name="MSIP_Label_b3ab5c08-0102-4fa9-94b5-6a7244ab7907_Method">
    <vt:lpwstr>Privileged</vt:lpwstr>
  </property>
  <property fmtid="{D5CDD505-2E9C-101B-9397-08002B2CF9AE}" pid="7" name="MSIP_Label_b3ab5c08-0102-4fa9-94b5-6a7244ab7907_Name">
    <vt:lpwstr>UniCredit - Public</vt:lpwstr>
  </property>
  <property fmtid="{D5CDD505-2E9C-101B-9397-08002B2CF9AE}" pid="8" name="MSIP_Label_b3ab5c08-0102-4fa9-94b5-6a7244ab7907_SiteId">
    <vt:lpwstr>2cc49ce9-66a1-41ac-a96b-bdc54247696a</vt:lpwstr>
  </property>
  <property fmtid="{D5CDD505-2E9C-101B-9397-08002B2CF9AE}" pid="9" name="MSIP_Label_b3ab5c08-0102-4fa9-94b5-6a7244ab7907_ActionId">
    <vt:lpwstr>8b4d5d2d-cb2a-41dd-a178-20afc33eaca9</vt:lpwstr>
  </property>
  <property fmtid="{D5CDD505-2E9C-101B-9397-08002B2CF9AE}" pid="10" name="MSIP_Label_b3ab5c08-0102-4fa9-94b5-6a7244ab7907_ContentBits">
    <vt:lpwstr>1</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