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D:\DDB\Latest Quarter\Divisional DB\Pro_262_DDB_files\"/>
    </mc:Choice>
  </mc:AlternateContent>
  <xr:revisionPtr revIDLastSave="0" documentId="13_ncr:1_{21615F93-A656-4010-A5B8-DDC3C3862031}" xr6:coauthVersionLast="47" xr6:coauthVersionMax="47" xr10:uidLastSave="{00000000-0000-0000-0000-000000000000}"/>
  <bookViews>
    <workbookView xWindow="-120" yWindow="-120" windowWidth="29040" windowHeight="15840" tabRatio="744" xr2:uid="{00000000-000D-0000-FFFF-FFFF00000000}"/>
  </bookViews>
  <sheets>
    <sheet name="FRONTPAGE" sheetId="983" r:id="rId1"/>
    <sheet name="Index" sheetId="428" r:id="rId2"/>
    <sheet name="Income Statement" sheetId="901" r:id="rId3"/>
    <sheet name="Balance Sheet" sheetId="938" r:id="rId4"/>
    <sheet name="Group Shareholder's Equity &amp; TE" sheetId="988" r:id="rId5"/>
    <sheet name="Group Shares" sheetId="1020" r:id="rId6"/>
    <sheet name="Asset Quality Group" sheetId="1008" r:id="rId7"/>
    <sheet name="Asset Quality - by Division" sheetId="942" r:id="rId8"/>
    <sheet name="Capital Position" sheetId="1007" r:id="rId9"/>
    <sheet name="Italy" sheetId="903" r:id="rId10"/>
    <sheet name="Germany" sheetId="943" r:id="rId11"/>
    <sheet name="Central Europe" sheetId="980" r:id="rId12"/>
    <sheet name="Eastern Europe" sheetId="1019" r:id="rId13"/>
    <sheet name="CE - Austria" sheetId="967" r:id="rId14"/>
    <sheet name="CE - Czech Republic &amp; Slovakia" sheetId="974" r:id="rId15"/>
    <sheet name="CE - Hungary" sheetId="975" r:id="rId16"/>
    <sheet name="CE - Slovenia" sheetId="979" r:id="rId17"/>
    <sheet name="EE - Croatia" sheetId="973" r:id="rId18"/>
    <sheet name="EE - Romania" sheetId="976" r:id="rId19"/>
    <sheet name="EE - Bulgaria" sheetId="972" r:id="rId20"/>
    <sheet name="EE - Bosnia" sheetId="948" r:id="rId21"/>
    <sheet name="EE - Serbia" sheetId="978" r:id="rId22"/>
    <sheet name="Russia" sheetId="977" r:id="rId23"/>
    <sheet name="GCC" sheetId="985" r:id="rId24"/>
    <sheet name="Group Fees" sheetId="1002" r:id="rId25"/>
    <sheet name="Branches" sheetId="1015" r:id="rId26"/>
  </sheets>
  <definedNames>
    <definedName name="_xlnm._FilterDatabase" localSheetId="25" hidden="1">Branches!#REF!</definedName>
    <definedName name="FF">#REF!</definedName>
    <definedName name="_xlnm.Print_Area" localSheetId="7">'Asset Quality - by Division'!$A$2:$N$59</definedName>
    <definedName name="_xlnm.Print_Area" localSheetId="6">'Asset Quality Group'!$A$2:$N$50</definedName>
    <definedName name="_xlnm.Print_Area" localSheetId="3">'Balance Sheet'!$A$2:$N$39</definedName>
    <definedName name="_xlnm.Print_Area" localSheetId="25">Branches!$A$2:$I$31</definedName>
    <definedName name="_xlnm.Print_Area" localSheetId="8">'Capital Position'!$A$2:$K$40</definedName>
    <definedName name="_xlnm.Print_Area" localSheetId="13">'CE - Austria'!$A$2:$N$53</definedName>
    <definedName name="_xlnm.Print_Area" localSheetId="14">'CE - Czech Republic &amp; Slovakia'!$A$2:$N$53</definedName>
    <definedName name="_xlnm.Print_Area" localSheetId="15">'CE - Hungary'!$A$2:$N$53</definedName>
    <definedName name="_xlnm.Print_Area" localSheetId="16">'CE - Slovenia'!$A$2:$N$53</definedName>
    <definedName name="_xlnm.Print_Area" localSheetId="11">'Central Europe'!$A$2:$N$53</definedName>
    <definedName name="_xlnm.Print_Area" localSheetId="12">'Eastern Europe'!$A$2:$N$53</definedName>
    <definedName name="_xlnm.Print_Area" localSheetId="20">'EE - Bosnia'!$A$2:$N$53</definedName>
    <definedName name="_xlnm.Print_Area" localSheetId="19">'EE - Bulgaria'!$A$2:$N$53</definedName>
    <definedName name="_xlnm.Print_Area" localSheetId="17">'EE - Croatia'!$A$2:$N$53</definedName>
    <definedName name="_xlnm.Print_Area" localSheetId="18">'EE - Romania'!$A$2:$N$53</definedName>
    <definedName name="_xlnm.Print_Area" localSheetId="21">'EE - Serbia'!$A$2:$N$53</definedName>
    <definedName name="_xlnm.Print_Area" localSheetId="0">FRONTPAGE!$A$1:$X$59</definedName>
    <definedName name="_xlnm.Print_Area" localSheetId="23">GCC!$A$2:$N$53</definedName>
    <definedName name="_xlnm.Print_Area" localSheetId="10">Germany!$A$2:$N$53</definedName>
    <definedName name="_xlnm.Print_Area" localSheetId="24">'Group Fees'!$A$2:$N$22</definedName>
    <definedName name="_xlnm.Print_Area" localSheetId="4">'Group Shareholder''s Equity &amp; TE'!$A$2:$M$47</definedName>
    <definedName name="_xlnm.Print_Area" localSheetId="5">'Group Shares'!$A$2:$I$29</definedName>
    <definedName name="_xlnm.Print_Area" localSheetId="2">'Income Statement'!$A$2:$N$78</definedName>
    <definedName name="_xlnm.Print_Area" localSheetId="1">Index!$B$1:$E$21</definedName>
    <definedName name="_xlnm.Print_Area" localSheetId="9">Italy!$A$2:$N$53</definedName>
    <definedName name="_xlnm.Print_Area" localSheetId="22">Russia!$A$2:$N$53</definedName>
    <definedName name="Quarter">'Income Statement'!$A$1</definedName>
    <definedName name="tolerance">#REF!</definedName>
    <definedName name="tolerance_pp">#REF!</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28" l="1"/>
  <c r="E6" i="428" l="1"/>
  <c r="E7" i="428" s="1"/>
  <c r="E8" i="428" s="1"/>
  <c r="E9" i="428" s="1"/>
  <c r="E10" i="428" l="1"/>
  <c r="E13" i="428" l="1"/>
  <c r="E14" i="428" s="1"/>
  <c r="E15" i="428" s="1"/>
  <c r="E16" i="428" s="1"/>
  <c r="E18" i="428" l="1"/>
  <c r="E19" i="428" s="1"/>
  <c r="E17" i="428"/>
  <c r="E20" i="428" l="1"/>
  <c r="E21" i="42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<sst xmlns="http://schemas.openxmlformats.org/spreadsheetml/2006/main" count="1345" uniqueCount="261">
  <si>
    <t>q/q</t>
  </si>
  <si>
    <t>y/y</t>
  </si>
  <si>
    <t>Consolidated Balance Sheet</t>
  </si>
  <si>
    <t>Capital Position</t>
  </si>
  <si>
    <t>Delta</t>
  </si>
  <si>
    <t>Change %</t>
  </si>
  <si>
    <t>GROUP CAPITAL STRUCTURE</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</si>
  <si>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</si>
  <si>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</si>
  <si>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</si>
  <si>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</si>
  <si>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</si>
  <si>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</si>
  <si>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</si>
  <si>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</si>
  <si>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</si>
  <si>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</si>
  <si>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</si>
  <si>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</si>
  <si>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</si>
  <si>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</si>
  <si>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</si>
  <si>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</si>
  <si>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</si>
  <si>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</si>
  <si>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</si>
  <si>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</si>
  <si>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</si>
  <si>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</si>
  <si>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</si>
  <si>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</si>
  <si>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</si>
  <si>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</si>
  <si>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</si>
  <si>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</si>
  <si>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</si>
  <si>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</si>
  <si>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</si>
  <si>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Basel 3</t>
  </si>
  <si>
    <t>Operating costs</t>
  </si>
  <si>
    <t>Other Charges &amp; Provisions</t>
  </si>
  <si>
    <t>o/w Systemic Charges</t>
  </si>
  <si>
    <t>TOTAL NET COMMISSIONS</t>
  </si>
  <si>
    <t>GCC</t>
  </si>
  <si>
    <t>Asset Quality Group</t>
  </si>
  <si>
    <t>Asset Quality by Division</t>
  </si>
  <si>
    <t>LOANS TO CUSTOMERS</t>
  </si>
  <si>
    <t>Tier I Capital Transitional</t>
  </si>
  <si>
    <t>Total Capital Transitional</t>
  </si>
  <si>
    <t>Total Capital Ratio Transitional</t>
  </si>
  <si>
    <t>Total RWA Transitional</t>
  </si>
  <si>
    <t>FTEs (100%)</t>
  </si>
  <si>
    <t>Total RWA</t>
  </si>
  <si>
    <t>N.B. Managerial data presenting only geographical view of the Legal Entities operating in Croatia.</t>
  </si>
  <si>
    <t>Cost of Risk (LLP annualised on Avg Loans) in basis points</t>
  </si>
  <si>
    <t>Common Equity Tier I Capital Ratio Transitional</t>
  </si>
  <si>
    <t>Tier I Capital Ratio Transitional</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</si>
  <si>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</si>
  <si>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</si>
  <si>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</si>
  <si>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</si>
  <si>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</si>
  <si>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</si>
  <si>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</si>
  <si>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</si>
  <si>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</si>
  <si>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</si>
  <si>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</si>
  <si>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</si>
  <si>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</si>
  <si>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</si>
  <si>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</si>
  <si>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</si>
  <si>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</si>
  <si>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</si>
  <si>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</si>
  <si>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</si>
  <si>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</si>
  <si>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</si>
  <si>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</si>
  <si>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</si>
  <si>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</si>
  <si>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</si>
  <si>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Investment fees</t>
  </si>
  <si>
    <t xml:space="preserve">Financing fees </t>
  </si>
  <si>
    <t>Transactional fees</t>
  </si>
  <si>
    <t>Other financial liabilities</t>
  </si>
  <si>
    <t>Common Equity Tier I Capital Transitional (*)</t>
  </si>
  <si>
    <t xml:space="preserve"> </t>
  </si>
  <si>
    <t>1Q</t>
  </si>
  <si>
    <t>2Q</t>
  </si>
  <si>
    <t>3Q</t>
  </si>
  <si>
    <t>4Q</t>
  </si>
  <si>
    <t>EoP number of outstanding shares</t>
  </si>
  <si>
    <t>EoP number of diluted shares</t>
  </si>
  <si>
    <t>o/w DGS</t>
  </si>
  <si>
    <t>o/w Bank levies</t>
  </si>
  <si>
    <t>o/w SRF</t>
  </si>
  <si>
    <t>Deposits from banks</t>
  </si>
  <si>
    <t>Common Equity Tier I Fully Loaded</t>
  </si>
  <si>
    <t>MDA buffer Transitional (CET1 ratio)**</t>
  </si>
  <si>
    <t>Customers Loans (excl. Repos)</t>
  </si>
  <si>
    <t>Customer Depos (excl. Repos)</t>
  </si>
  <si>
    <t>Customers Loans (excl. Repos and IC)</t>
  </si>
  <si>
    <t>Customer Depos (excl. Repos and IC)</t>
  </si>
  <si>
    <t>Note:
- “Credit and Counterparty Risk RWA amount includes RWA equivalent to points 1 "Credit risk (excluding CCR)", 6 “Counterparty credit risk – CCR” net of point EU 8b “Of which credit valuation adjustment – CVA” and 16  "Securitisation exposures in the non-trading book (after the cap)" related to “Template EU OV1 – Overview of risk weighted exposure amounts” of Pillar III.
- Market Risk RWA amount includes RWA equivalent to points EU 8b “Of which credit valuation adjustment – CVA”, 15 "Settlement risk" and 20 " Position, foreign exchange and commodities risks (Market risk) related to “Template EU OV1 – Overview of risk weighted exposure amounts” of Pillar III.
- Operational Risk RWA amount includes RWA equivalent to point 23 "Operational risk" of Pillar III “Template EU OV1 – Overview of risk weighted exposure amounts.”</t>
  </si>
  <si>
    <t>Consolidated Income Statements</t>
  </si>
  <si>
    <t>Division Italy</t>
  </si>
  <si>
    <t>Division Germany</t>
  </si>
  <si>
    <t>Div. Central Europe</t>
  </si>
  <si>
    <t>Div. Eastern Europe</t>
  </si>
  <si>
    <t>CE - Hungary</t>
  </si>
  <si>
    <t>CE - Czech Republic &amp; Slovakia</t>
  </si>
  <si>
    <t>CE - Slovenia</t>
  </si>
  <si>
    <t>EE - Serbia</t>
  </si>
  <si>
    <t>EE - Bosnia</t>
  </si>
  <si>
    <t>EE - Bulgaria</t>
  </si>
  <si>
    <t>EE - Romania</t>
  </si>
  <si>
    <t>EE - Croatia</t>
  </si>
  <si>
    <t>Italy</t>
  </si>
  <si>
    <t>Germany</t>
  </si>
  <si>
    <t>Eastern Europe</t>
  </si>
  <si>
    <t>Central Europe</t>
  </si>
  <si>
    <t>CE - Austria</t>
  </si>
  <si>
    <t>N.B. CE results include CE Countries results and Profit Center CE.</t>
  </si>
  <si>
    <t>N.B. EE results include EE Countries results and Profit Center EE.</t>
  </si>
  <si>
    <t>Common Equity Tier I Capital Ratio Fully loaded</t>
  </si>
  <si>
    <t>Central Europe / Eastern Europe Countries</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</si>
  <si>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</si>
  <si>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</si>
  <si>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</si>
  <si>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</si>
  <si>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</si>
  <si>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</si>
  <si>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</si>
  <si>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</si>
  <si>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</si>
  <si>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</si>
  <si>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</si>
  <si>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</si>
  <si>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</si>
  <si>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</si>
  <si>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</si>
  <si>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</si>
  <si>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</si>
  <si>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</si>
  <si>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</si>
  <si>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</si>
  <si>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</si>
  <si>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o/w AuM</t>
  </si>
  <si>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</si>
  <si>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</si>
  <si>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</si>
  <si>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</si>
  <si>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</si>
  <si>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</si>
  <si>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</si>
  <si>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</si>
  <si>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</si>
  <si>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</si>
  <si>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</si>
  <si>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</si>
  <si>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</si>
  <si>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</si>
  <si>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</si>
  <si>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r>
      <t>Asset Quality - Group</t>
    </r>
    <r>
      <rPr>
        <sz val="15.3"/>
        <color rgb="FFC00000"/>
        <rFont val="UniCredit"/>
      </rPr>
      <t>, m</t>
    </r>
  </si>
  <si>
    <t>NOTE: «Russia» means «Participation in AO Bank + PCM Russia»</t>
  </si>
  <si>
    <t>Balance Sheet, bn</t>
  </si>
  <si>
    <t>RoAC**</t>
  </si>
  <si>
    <r>
      <t>Tangible Equity</t>
    </r>
    <r>
      <rPr>
        <sz val="11"/>
        <color rgb="FFC00000"/>
        <rFont val="UniCredit"/>
      </rPr>
      <t>, EoP &amp; AVG</t>
    </r>
    <r>
      <rPr>
        <b/>
        <sz val="18"/>
        <color rgb="FFC00000"/>
        <rFont val="UniCredit"/>
      </rPr>
      <t xml:space="preserve"> </t>
    </r>
    <r>
      <rPr>
        <sz val="14"/>
        <color rgb="FFC00000"/>
        <rFont val="UniCredit"/>
      </rPr>
      <t>, m</t>
    </r>
  </si>
  <si>
    <t>Loan Loss Provisions (LLPs)</t>
  </si>
  <si>
    <t>Purchase Price Allocation (PPA)</t>
  </si>
  <si>
    <t>- Stated Net profit (loss)</t>
  </si>
  <si>
    <t>Net Operating Profit</t>
  </si>
  <si>
    <t>Income taxes</t>
  </si>
  <si>
    <t>Client Hedging Fees*</t>
  </si>
  <si>
    <t>n.m.</t>
  </si>
  <si>
    <t>n.m</t>
  </si>
  <si>
    <t>FY22</t>
  </si>
  <si>
    <t>(*) Shift from Trading Income to Fees of the client hedging markup (commercial margin between final price to the client and the offer price, the latter being quoted by the trader and containing bid/offer, market risk hedging costs and day one XVA) for: FX spot operations, plain vanilla derivatives on FX, Fixed Income and Equity, Commodities derivatives.</t>
  </si>
  <si>
    <t>Stated Net Profit*</t>
  </si>
  <si>
    <t>DTAs from tax loss carry forward sustainability test**</t>
  </si>
  <si>
    <t>Net Profit***</t>
  </si>
  <si>
    <t>(***) Net Profit means Stated net profit adjusted for impacts from DTAs tax loss carry forward resulting from sustainability test</t>
  </si>
  <si>
    <t>(**) Reversal of the impact booked in the Income Tax line where applicable</t>
  </si>
  <si>
    <r>
      <t>Retail</t>
    </r>
    <r>
      <rPr>
        <vertAlign val="superscript"/>
        <sz val="9"/>
        <rFont val="UniCredit"/>
      </rPr>
      <t>1</t>
    </r>
  </si>
  <si>
    <r>
      <t>Corporate</t>
    </r>
    <r>
      <rPr>
        <vertAlign val="superscript"/>
        <sz val="9"/>
        <rFont val="UniCredit"/>
      </rPr>
      <t>2</t>
    </r>
  </si>
  <si>
    <r>
      <t>Central Functions</t>
    </r>
    <r>
      <rPr>
        <vertAlign val="superscript"/>
        <sz val="9"/>
        <rFont val="UniCredit"/>
      </rPr>
      <t>3</t>
    </r>
  </si>
  <si>
    <r>
      <t>Total Financial Asset</t>
    </r>
    <r>
      <rPr>
        <b/>
        <vertAlign val="superscript"/>
        <sz val="8"/>
        <rFont val="UniCredit"/>
      </rPr>
      <t>4</t>
    </r>
  </si>
  <si>
    <r>
      <t>RoTE</t>
    </r>
    <r>
      <rPr>
        <b/>
        <vertAlign val="superscript"/>
        <sz val="9"/>
        <rFont val="UniCredit"/>
      </rPr>
      <t>5</t>
    </r>
  </si>
  <si>
    <t>(1) Retail: includes Individuals (mass market, affluent, Private and Wealth) and micro-business</t>
  </si>
  <si>
    <t>(2) Corporate: includes SME, Large and most of Financial Institutions</t>
  </si>
  <si>
    <t>(3) Central Functions: includes relationships with counterparties classified Accounting wise as “Customers” held by Treasury or by Corporate Centres for liquidity management purpose</t>
  </si>
  <si>
    <t>(4) Refers to Group commercial Total Financial Assets. Non-commercial elements, i.e. Large Corporates and Central Functions are excluded. Numbers are managerial figures</t>
  </si>
  <si>
    <t>Cashes Coupons</t>
  </si>
  <si>
    <t>AT1 Coupons</t>
  </si>
  <si>
    <t>(*) Stated Net profit: means accounting net profit</t>
  </si>
  <si>
    <t>Net Profit after AT1 / Cashes****</t>
  </si>
  <si>
    <t>(5) RoTE means (i) net profit after AT1/Cashes coupons [as defined above] over (ii) average tangible equity excluding AT1, Cashes &amp; DTA from tax loss carry forward contribution</t>
  </si>
  <si>
    <t>Net Profit after AT1/Cashes*</t>
  </si>
  <si>
    <t>(****) Net Profit after AT1/Cashes: means Net Profit as defined above adjusted for impacts from AT1 and Cashes Coupons. The result is used for cash dividend accrual and Total distribution, as well as RoTE and RoAC calculation</t>
  </si>
  <si>
    <t>MDA buffer Fully Loaded (CET1 ratio)**</t>
  </si>
  <si>
    <t>(**) Annualized ratio between (i) Net profit after AT1/Cashes charges minus Excess Capital charge and (ii) Allocated capital</t>
  </si>
  <si>
    <t>(*) Starting from 2Q 2020, the capital ratios includes the transitional arrangements related to IFRS9 as per CRR article 473a
(**) in 3Q23, MDA buffer computed considering 9.53% CET1r Requirement and 0.21% AT1 shortfall vs allocable P2R as per Art. 104a(4) CRD</t>
  </si>
  <si>
    <t>(*) Net Profit after AT1/Cashes: means Net Profit as defined in page 3 (Income Statement) adjusted for impacts from AT1 and Cashes charges. The result is used for cash dividend accrual and Total distribution, as well as RoTE and RoAC calculation</t>
  </si>
  <si>
    <t>9M</t>
  </si>
  <si>
    <t>2022</t>
  </si>
  <si>
    <t>2023</t>
  </si>
  <si>
    <t>9M23</t>
  </si>
  <si>
    <t>9M22</t>
  </si>
  <si>
    <t>Shareholders' equity as at 31 December 2022</t>
  </si>
  <si>
    <t>Dividends and other allocations</t>
  </si>
  <si>
    <t>Equity instruments</t>
  </si>
  <si>
    <t>Share buyback</t>
  </si>
  <si>
    <t>Change in reserve related coupon on AT1 instruments</t>
  </si>
  <si>
    <t>Charges related to transaction denominated "Cashes"</t>
  </si>
  <si>
    <t>Change in the valuation reserve relating to cash flow hedges</t>
  </si>
  <si>
    <t>Change in the valuation reserve relating to exchange differences</t>
  </si>
  <si>
    <t>Change in the valuation reserve relating to the actuarial gains/losses on defined benefit plans</t>
  </si>
  <si>
    <t>Other changes</t>
  </si>
  <si>
    <t>Net profit (loss) for the period</t>
  </si>
  <si>
    <t>Shareholders' equity as at 30 September 2023</t>
  </si>
  <si>
    <t>Note:
The change in the valuation reserve relating to exchange differences is mainly due to the impact of Russian Ruble for -€782 million.</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</si>
  <si>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</si>
  <si>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</si>
  <si>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</si>
  <si>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</si>
  <si>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</si>
  <si>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</si>
  <si>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</si>
  <si>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</si>
  <si>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</si>
  <si>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3M</t>
  </si>
  <si>
    <t>1H</t>
  </si>
  <si>
    <t>FY</t>
  </si>
  <si>
    <t>EoP number of Ordinary Shares</t>
  </si>
  <si>
    <t>(-) Treasury shares (including buyback)</t>
  </si>
  <si>
    <t>(-) Shares held under the CASHES usufruct contract</t>
  </si>
  <si>
    <t>(+) Potentially dilutive shares</t>
  </si>
  <si>
    <t>Average number of outstanding shares*</t>
  </si>
  <si>
    <t>Average number of diluted shares*</t>
  </si>
  <si>
    <t>*Net of the average number of treasury shares and of further average No.9,675,640 shares held under a contract of usufruct.</t>
  </si>
  <si>
    <t>Asset Quality - by Division, m</t>
  </si>
  <si>
    <t>Capital Position ,bn</t>
  </si>
  <si>
    <t>Cost income ratio, %</t>
  </si>
  <si>
    <t>Cost of Risk, bps</t>
  </si>
  <si>
    <t>Group Fees, m</t>
  </si>
  <si>
    <t>Branches, unit</t>
  </si>
  <si>
    <t>Austria</t>
  </si>
  <si>
    <t>Czech Republic</t>
  </si>
  <si>
    <t>Hungary</t>
  </si>
  <si>
    <t>Slovenia</t>
  </si>
  <si>
    <t>Croatia</t>
  </si>
  <si>
    <t>Romania</t>
  </si>
  <si>
    <t>Bulgaria</t>
  </si>
  <si>
    <t>Bosnia</t>
  </si>
  <si>
    <t>Bosnia NBB</t>
  </si>
  <si>
    <t>Bosnia Zabamostar</t>
  </si>
  <si>
    <t>Serbia</t>
  </si>
  <si>
    <t>Total Group</t>
  </si>
  <si>
    <t xml:space="preserve">* Retail Branches only; for Italy, Germany, CE and EE excluding minor premises, Corporate and Private Banking.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</si>
</sst>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000_-;\-* #,##0.000_-;_-* &quot;-&quot;??_-;_-@_-"/>
    <numFmt numFmtId="173" formatCode="_(&quot;€&quot;* #,##0.00_);_(&quot;€&quot;* \(#,##0.00\);_(&quot;€&quot;* &quot;-&quot;??_);_(@_)"/>
    <numFmt numFmtId="174" formatCode="_-* #,##0.000_-;\-* #,##0.000_-;_-* &quot;-&quot;???_-;_-@_-"/>
    <numFmt numFmtId="175" formatCode="_-* #,##0;\-* #,##0;_-* &quot;-&quot;??_-;_-@_-"/>
    <numFmt numFmtId="176" formatCode="\+0.0;\ \-0.0;_-&quot;-&quot;_-"/>
    <numFmt numFmtId="177" formatCode="#,##0;\(#,##0\);\-"/>
    <numFmt numFmtId="178" formatCode="\+#&quot;bp&quot;;\ \-#&quot;bp&quot;"/>
    <numFmt numFmtId="179" formatCode="0.0%;\ \-0.0%;_-&quot;-&quot;_-"/>
    <numFmt numFmtId="180" formatCode="0.00%;\ \-0.00%;_-&quot;-&quot;_-"/>
    <numFmt numFmtId="181" formatCode="#0.0,"/>
    <numFmt numFmtId="182" formatCode="\+0.0&quot; p.p.&quot;;\-0.0&quot; p.p.&quot;;\="/>
    <numFmt numFmtId="183" formatCode="\+#,##0;\-#,##0"/>
    <numFmt numFmtId="184" formatCode="#0,"/>
    <numFmt numFmtId="185" formatCode="#0.0,,"/>
    <numFmt numFmtId="186" formatCode="#,##0,,"/>
    <numFmt numFmtId="187" formatCode="#,##0.0,,"/>
    <numFmt numFmtId="188" formatCode="#,##0_ ;\-#,##0\ "/>
    <numFmt numFmtId="189" formatCode="0.00000%;\ \-0.00000%;_-&quot;-&quot;_-"/>
  </numFmts>
  <fonts count="67">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b/>
      <sz val="10"/>
      <name val="UniCredit"/>
    </font>
    <font>
      <sz val="9"/>
      <name val="UniCredit"/>
    </font>
    <font>
      <i/>
      <sz val="9"/>
      <color indexed="18"/>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
      <b/>
      <sz val="7"/>
      <color theme="1"/>
      <name val="Arial Narrow"/>
      <family val="2"/>
    </font>
    <font>
      <b/>
      <i/>
      <sz val="18"/>
      <color rgb="FFC00000"/>
      <name val="UniCredit"/>
    </font>
    <font>
      <b/>
      <i/>
      <sz val="18"/>
      <name val="UniCredit"/>
    </font>
    <font>
      <b/>
      <vertAlign val="superscript"/>
      <sz val="9"/>
      <name val="UniCredit"/>
    </font>
    <font>
      <b/>
      <vertAlign val="superscript"/>
      <sz val="8"/>
      <name val="UniCredit"/>
    </font>
    <font>
      <vertAlign val="superscript"/>
      <sz val="9"/>
      <name val="UniCredit"/>
    </font>
  </fonts>
  <fills count="12">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rgb="FFFFFF00"/>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
      <patternFill patternType="solid">
        <fgColor rgb="FFEFEFEF"/>
        <bgColor indexed="64"/>
      </patternFill>
    </fill>
  </fills>
  <borders count="17">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
      <left/>
      <right/>
      <top style="thin">
        <color rgb="FFEA5C4D"/>
      </top>
      <bottom/>
      <diagonal/>
    </border>
  </borders>
  <cellStyleXfs count="97">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7" fontId="38" fillId="0" borderId="8" applyNumberFormat="0" applyFill="0" applyProtection="0">
      <alignment horizontal="right" wrapText="1"/>
    </xf>
    <xf numFmtId="0" fontId="4" fillId="0" borderId="0" applyNumberFormat="0" applyFill="0" applyBorder="0" applyAlignment="0" applyProtection="0">
      <alignment vertical="top"/>
      <protection locked="0"/>
    </xf>
    <xf numFmtId="0" fontId="61" fillId="11" borderId="0" applyNumberFormat="0" applyProtection="0">
      <alignment horizontal="right" wrapText="1"/>
    </xf>
  </cellStyleXfs>
  <cellXfs count="532">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xf numFmtId="0" fontId="32" fillId="0" borderId="0" xfId="0" applyFont="1"/>
    <xf numFmtId="0" fontId="31" fillId="0" borderId="0" xfId="0" applyFont="1"/>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9" fillId="0" borderId="0" xfId="0" applyFont="1" applyFill="1" applyBorder="1" applyAlignment="1" applyProtection="1">
      <alignment vertical="center"/>
    </xf>
    <xf numFmtId="0" fontId="23" fillId="0" borderId="0" xfId="0" applyFont="1" applyProtection="1"/>
    <xf numFmtId="0" fontId="29" fillId="0" borderId="0" xfId="0" applyFont="1" applyFill="1"/>
    <xf numFmtId="0" fontId="23" fillId="0" borderId="0" xfId="0" applyFont="1" applyFill="1"/>
    <xf numFmtId="0" fontId="23" fillId="0" borderId="0" xfId="0" applyFont="1" applyFill="1" applyAlignment="1">
      <alignment horizontal="center"/>
    </xf>
    <xf numFmtId="3" fontId="23" fillId="0" borderId="0" xfId="0" applyNumberFormat="1" applyFont="1" applyFill="1" applyAlignment="1">
      <alignment horizontal="center"/>
    </xf>
    <xf numFmtId="0" fontId="21" fillId="0" borderId="0" xfId="0" applyFont="1" applyFill="1" applyAlignment="1">
      <alignment horizontal="center"/>
    </xf>
    <xf numFmtId="0" fontId="23"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3" fillId="0" borderId="0" xfId="31" applyFont="1" applyProtection="1"/>
    <xf numFmtId="0" fontId="23" fillId="0" borderId="0" xfId="31" applyFont="1"/>
    <xf numFmtId="0" fontId="23" fillId="0" borderId="0" xfId="31" applyFont="1" applyFill="1" applyProtection="1"/>
    <xf numFmtId="0" fontId="23" fillId="0" borderId="0" xfId="31" applyFont="1" applyFill="1"/>
    <xf numFmtId="3" fontId="30" fillId="0" borderId="0" xfId="0" applyNumberFormat="1" applyFont="1" applyFill="1" applyBorder="1"/>
    <xf numFmtId="0" fontId="32" fillId="0" borderId="0" xfId="44" applyFont="1"/>
    <xf numFmtId="0" fontId="32" fillId="3" borderId="0" xfId="44" applyFont="1" applyFill="1"/>
    <xf numFmtId="3" fontId="23" fillId="0" borderId="0" xfId="0" applyNumberFormat="1" applyFont="1" applyFill="1" applyBorder="1"/>
    <xf numFmtId="0" fontId="23" fillId="0" borderId="0" xfId="0" applyFont="1" applyFill="1" applyBorder="1"/>
    <xf numFmtId="0" fontId="32" fillId="3" borderId="0" xfId="0" applyFont="1" applyFill="1"/>
    <xf numFmtId="0" fontId="34" fillId="0" borderId="0" xfId="0" applyFont="1"/>
    <xf numFmtId="3" fontId="34" fillId="0" borderId="0" xfId="0" applyNumberFormat="1" applyFont="1" applyFill="1" applyBorder="1" applyAlignment="1" applyProtection="1">
      <alignment horizontal="center" vertical="justify"/>
    </xf>
    <xf numFmtId="0" fontId="23" fillId="3" borderId="0" xfId="0" applyFont="1" applyFill="1"/>
    <xf numFmtId="0" fontId="37" fillId="0" borderId="0" xfId="73" applyFont="1" applyFill="1" applyBorder="1" applyAlignment="1">
      <alignment vertical="center"/>
    </xf>
    <xf numFmtId="0" fontId="13" fillId="4" borderId="0" xfId="11" applyFont="1" applyFill="1" applyBorder="1" applyAlignment="1">
      <alignment vertical="center" wrapText="1"/>
    </xf>
    <xf numFmtId="0" fontId="34" fillId="0" borderId="0" xfId="31" applyFont="1"/>
    <xf numFmtId="0" fontId="23" fillId="3" borderId="0" xfId="0" applyFont="1" applyFill="1" applyProtection="1"/>
    <xf numFmtId="0" fontId="32" fillId="0" borderId="0" xfId="0" applyFont="1" applyFill="1"/>
    <xf numFmtId="3" fontId="34" fillId="0" borderId="0" xfId="0" applyNumberFormat="1" applyFont="1" applyFill="1" applyBorder="1" applyAlignment="1" applyProtection="1">
      <alignment horizontal="center" vertical="top"/>
    </xf>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3" fillId="0" borderId="0" xfId="8" applyNumberFormat="1" applyFont="1" applyFill="1" applyBorder="1" applyAlignment="1" applyProtection="1">
      <alignment horizontal="center" vertical="center"/>
    </xf>
    <xf numFmtId="0" fontId="23" fillId="0" borderId="0" xfId="0" applyFont="1" applyAlignment="1">
      <alignment vertical="center"/>
    </xf>
    <xf numFmtId="0" fontId="21" fillId="0" borderId="0" xfId="0" applyFont="1" applyAlignment="1">
      <alignment vertical="center"/>
    </xf>
    <xf numFmtId="0" fontId="23" fillId="0" borderId="0" xfId="0" applyFont="1" applyAlignment="1">
      <alignment vertical="center" wrapText="1"/>
    </xf>
    <xf numFmtId="0" fontId="23" fillId="0" borderId="0" xfId="0" applyFont="1" applyAlignment="1">
      <alignment horizontal="left" vertical="center" indent="2"/>
    </xf>
    <xf numFmtId="0" fontId="23" fillId="0" borderId="0" xfId="0" applyFont="1" applyAlignment="1">
      <alignment horizontal="left" vertical="center" indent="4"/>
    </xf>
    <xf numFmtId="179"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3" fillId="0" borderId="0" xfId="0" quotePrefix="1" applyFont="1" applyFill="1" applyBorder="1" applyAlignment="1" applyProtection="1">
      <alignment vertical="center"/>
    </xf>
    <xf numFmtId="3" fontId="23"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1" fontId="23" fillId="0" borderId="0" xfId="0" applyNumberFormat="1" applyFont="1" applyFill="1" applyBorder="1" applyAlignment="1" applyProtection="1">
      <alignment horizontal="center" vertical="center"/>
    </xf>
    <xf numFmtId="0" fontId="23" fillId="0" borderId="0" xfId="0" quotePrefix="1" applyFont="1" applyFill="1" applyBorder="1" applyAlignment="1" applyProtection="1">
      <alignment vertical="center" wrapText="1"/>
    </xf>
    <xf numFmtId="0" fontId="23" fillId="0" borderId="0" xfId="0" applyFont="1" applyFill="1" applyBorder="1" applyAlignment="1" applyProtection="1">
      <alignment vertical="center" wrapText="1"/>
    </xf>
    <xf numFmtId="166" fontId="23" fillId="0" borderId="0" xfId="0" applyNumberFormat="1" applyFont="1" applyFill="1" applyBorder="1" applyAlignment="1" applyProtection="1">
      <alignment horizontal="center" vertical="center"/>
    </xf>
    <xf numFmtId="0" fontId="23" fillId="3" borderId="0" xfId="0" applyFont="1" applyFill="1" applyBorder="1" applyAlignment="1" applyProtection="1">
      <alignment vertical="center"/>
    </xf>
    <xf numFmtId="0" fontId="25" fillId="0" borderId="0" xfId="0" applyFont="1" applyFill="1" applyBorder="1" applyAlignment="1" applyProtection="1">
      <alignment horizontal="left" vertical="center" indent="2"/>
    </xf>
    <xf numFmtId="0" fontId="25"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5" fillId="0" borderId="0" xfId="0" applyFont="1" applyFill="1" applyBorder="1" applyAlignment="1" applyProtection="1">
      <alignment vertical="center"/>
    </xf>
    <xf numFmtId="179" fontId="23"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3"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3" fillId="0" borderId="0" xfId="31" applyNumberFormat="1" applyFont="1" applyFill="1" applyBorder="1" applyAlignment="1" applyProtection="1">
      <alignment horizontal="center" vertical="center"/>
    </xf>
    <xf numFmtId="172" fontId="23" fillId="0" borderId="0" xfId="1"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3" fillId="0" borderId="0" xfId="73" applyFont="1" applyFill="1" applyBorder="1" applyAlignment="1">
      <alignment horizontal="left" vertical="center" indent="1"/>
    </xf>
    <xf numFmtId="0" fontId="39" fillId="0" borderId="0" xfId="73" applyFont="1" applyFill="1" applyAlignment="1">
      <alignment vertical="center"/>
    </xf>
    <xf numFmtId="3" fontId="39" fillId="0" borderId="0" xfId="73" applyNumberFormat="1" applyFont="1" applyFill="1" applyAlignment="1">
      <alignment vertical="center"/>
    </xf>
    <xf numFmtId="3" fontId="23"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7" fillId="4" borderId="0" xfId="11" applyFont="1" applyFill="1"/>
    <xf numFmtId="0" fontId="16" fillId="0" borderId="7" xfId="11" applyFont="1" applyFill="1" applyBorder="1" applyAlignment="1"/>
    <xf numFmtId="0" fontId="16" fillId="4" borderId="7" xfId="11" applyFont="1" applyFill="1" applyBorder="1"/>
    <xf numFmtId="0" fontId="21" fillId="0" borderId="0" xfId="0" applyFont="1" applyFill="1" applyBorder="1" applyAlignment="1" applyProtection="1">
      <alignment horizontal="center" vertical="center"/>
    </xf>
    <xf numFmtId="0" fontId="21" fillId="0" borderId="0" xfId="44" applyFont="1"/>
    <xf numFmtId="0" fontId="23" fillId="0" borderId="0" xfId="44" applyFont="1"/>
    <xf numFmtId="0" fontId="23" fillId="0" borderId="0" xfId="0" applyFont="1" applyBorder="1" applyProtection="1"/>
    <xf numFmtId="180" fontId="23" fillId="0" borderId="0" xfId="8" applyNumberFormat="1" applyFont="1" applyFill="1" applyBorder="1" applyAlignment="1" applyProtection="1">
      <alignment horizontal="center" vertical="center"/>
    </xf>
    <xf numFmtId="0" fontId="25" fillId="0" borderId="0" xfId="73" applyFont="1" applyFill="1" applyBorder="1" applyAlignment="1">
      <alignment horizontal="left" vertical="center" indent="2"/>
    </xf>
    <xf numFmtId="180" fontId="25" fillId="0" borderId="0" xfId="8" applyNumberFormat="1" applyFont="1" applyFill="1" applyBorder="1" applyAlignment="1" applyProtection="1">
      <alignment horizontal="center" vertical="center"/>
    </xf>
    <xf numFmtId="167" fontId="23"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1" fontId="21" fillId="0" borderId="0" xfId="0" applyNumberFormat="1" applyFont="1" applyFill="1" applyAlignment="1">
      <alignment horizontal="center" vertical="center"/>
    </xf>
    <xf numFmtId="179" fontId="25" fillId="0" borderId="0" xfId="8" applyNumberFormat="1" applyFont="1" applyFill="1" applyBorder="1" applyAlignment="1" applyProtection="1">
      <alignment horizontal="center" vertical="center"/>
    </xf>
    <xf numFmtId="0" fontId="23" fillId="0" borderId="0" xfId="0" applyFont="1" applyFill="1" applyAlignment="1">
      <alignment vertical="center"/>
    </xf>
    <xf numFmtId="3" fontId="23" fillId="0" borderId="0" xfId="73" applyNumberFormat="1" applyFont="1" applyFill="1" applyBorder="1" applyAlignment="1">
      <alignment horizontal="center" vertical="center"/>
    </xf>
    <xf numFmtId="3" fontId="25" fillId="0" borderId="0" xfId="73" applyNumberFormat="1" applyFont="1" applyFill="1" applyBorder="1" applyAlignment="1">
      <alignment horizontal="center" vertical="center"/>
    </xf>
    <xf numFmtId="166" fontId="23" fillId="0" borderId="0" xfId="0" applyNumberFormat="1" applyFont="1" applyAlignment="1">
      <alignment horizontal="center" vertical="center"/>
    </xf>
    <xf numFmtId="0" fontId="23" fillId="0" borderId="0" xfId="31" applyFont="1" applyAlignment="1">
      <alignment vertical="center"/>
    </xf>
    <xf numFmtId="182" fontId="21" fillId="0" borderId="0" xfId="8" applyNumberFormat="1" applyFont="1" applyFill="1" applyBorder="1" applyAlignment="1" applyProtection="1">
      <alignment horizontal="center" vertical="center"/>
    </xf>
    <xf numFmtId="169" fontId="21" fillId="6" borderId="0" xfId="8" applyNumberFormat="1" applyFont="1" applyFill="1" applyBorder="1" applyAlignment="1" applyProtection="1">
      <alignment horizontal="center" vertical="center"/>
    </xf>
    <xf numFmtId="183" fontId="21" fillId="6" borderId="0" xfId="8" applyNumberFormat="1" applyFont="1" applyFill="1" applyBorder="1" applyAlignment="1" applyProtection="1">
      <alignment horizontal="center" vertical="center"/>
    </xf>
    <xf numFmtId="168" fontId="21" fillId="6" borderId="0" xfId="8" applyNumberFormat="1" applyFont="1" applyFill="1" applyBorder="1" applyAlignment="1" applyProtection="1">
      <alignment horizontal="center" vertical="center"/>
    </xf>
    <xf numFmtId="175" fontId="21" fillId="0" borderId="0" xfId="0" applyNumberFormat="1" applyFont="1" applyFill="1" applyBorder="1" applyAlignment="1" applyProtection="1">
      <alignment horizontal="center" vertical="center"/>
    </xf>
    <xf numFmtId="0" fontId="23" fillId="3" borderId="0" xfId="31" applyFont="1" applyFill="1" applyBorder="1" applyAlignment="1" applyProtection="1">
      <alignment vertical="center"/>
    </xf>
    <xf numFmtId="0" fontId="25" fillId="0" borderId="0" xfId="31" applyFont="1" applyFill="1" applyBorder="1" applyAlignment="1" applyProtection="1">
      <alignment horizontal="left" vertical="center" indent="1"/>
    </xf>
    <xf numFmtId="0" fontId="25" fillId="0" borderId="0" xfId="5" applyFont="1" applyFill="1" applyBorder="1" applyAlignment="1" applyProtection="1">
      <alignment vertical="center"/>
    </xf>
    <xf numFmtId="0" fontId="23" fillId="0" borderId="0" xfId="5" applyFont="1" applyBorder="1" applyProtection="1"/>
    <xf numFmtId="0" fontId="21" fillId="0" borderId="0" xfId="31" applyFont="1" applyProtection="1"/>
    <xf numFmtId="0" fontId="23"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3"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3" fillId="3" borderId="0" xfId="0" applyFont="1" applyFill="1" applyBorder="1" applyProtection="1"/>
    <xf numFmtId="0" fontId="21" fillId="0" borderId="0" xfId="0" applyFont="1" applyFill="1" applyProtection="1"/>
    <xf numFmtId="0" fontId="29" fillId="0" borderId="0" xfId="0" applyFont="1" applyFill="1" applyBorder="1"/>
    <xf numFmtId="0" fontId="33" fillId="0" borderId="0" xfId="0" applyFont="1" applyBorder="1"/>
    <xf numFmtId="0" fontId="23"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3" fillId="3" borderId="0" xfId="0" applyFont="1" applyFill="1" applyBorder="1" applyAlignment="1" applyProtection="1">
      <alignment horizontal="center"/>
    </xf>
    <xf numFmtId="0" fontId="31" fillId="0" borderId="0" xfId="0" applyFont="1" applyBorder="1"/>
    <xf numFmtId="0" fontId="21" fillId="0" borderId="0" xfId="0" applyFont="1" applyAlignment="1">
      <alignment horizontal="centerContinuous" vertical="center"/>
    </xf>
    <xf numFmtId="0" fontId="23" fillId="0" borderId="0" xfId="0" applyFont="1" applyBorder="1" applyAlignment="1" applyProtection="1">
      <alignment vertical="center"/>
    </xf>
    <xf numFmtId="0" fontId="33" fillId="0" borderId="0" xfId="0" applyFont="1" applyBorder="1" applyAlignment="1">
      <alignment vertical="center"/>
    </xf>
    <xf numFmtId="0" fontId="33" fillId="0" borderId="0" xfId="0" applyFont="1" applyFill="1"/>
    <xf numFmtId="0" fontId="33" fillId="0" borderId="0" xfId="0" applyFont="1"/>
    <xf numFmtId="0" fontId="33" fillId="0" borderId="0" xfId="0" applyFont="1" applyFill="1" applyBorder="1"/>
    <xf numFmtId="0" fontId="31" fillId="0" borderId="0" xfId="31" applyFont="1"/>
    <xf numFmtId="0" fontId="32" fillId="0" borderId="0" xfId="31" applyFont="1"/>
    <xf numFmtId="0" fontId="23" fillId="0" borderId="0" xfId="31" applyFont="1" applyAlignment="1" applyProtection="1">
      <alignment vertical="center"/>
    </xf>
    <xf numFmtId="0" fontId="32" fillId="0" borderId="0" xfId="31" applyFont="1" applyAlignment="1">
      <alignment vertical="center"/>
    </xf>
    <xf numFmtId="0" fontId="26" fillId="0" borderId="0" xfId="31" applyFont="1"/>
    <xf numFmtId="0" fontId="21" fillId="0" borderId="0" xfId="31" applyFont="1" applyBorder="1" applyProtection="1"/>
    <xf numFmtId="0" fontId="31" fillId="0" borderId="0" xfId="0" applyFont="1" applyProtection="1"/>
    <xf numFmtId="0" fontId="39" fillId="0" borderId="0" xfId="0" applyFont="1" applyFill="1" applyBorder="1" applyAlignment="1" applyProtection="1">
      <alignment vertical="center"/>
    </xf>
    <xf numFmtId="0" fontId="23" fillId="0" borderId="0" xfId="5" applyFont="1" applyFill="1" applyBorder="1" applyProtection="1"/>
    <xf numFmtId="0" fontId="23" fillId="0" borderId="0" xfId="0" applyFont="1" applyFill="1" applyBorder="1" applyProtection="1"/>
    <xf numFmtId="0" fontId="23" fillId="0" borderId="0" xfId="0" applyFont="1" applyFill="1" applyProtection="1"/>
    <xf numFmtId="0" fontId="23" fillId="3" borderId="0" xfId="44" applyFont="1" applyFill="1" applyBorder="1" applyAlignment="1" applyProtection="1">
      <alignment vertical="center"/>
    </xf>
    <xf numFmtId="10" fontId="23" fillId="0" borderId="0" xfId="8" applyNumberFormat="1" applyFont="1" applyProtection="1"/>
    <xf numFmtId="0" fontId="21" fillId="0" borderId="0" xfId="0" applyFont="1" applyAlignment="1" applyProtection="1">
      <alignment horizontal="left"/>
    </xf>
    <xf numFmtId="0" fontId="21" fillId="0" borderId="0" xfId="0" applyFont="1" applyAlignment="1" applyProtection="1">
      <alignment vertical="justify"/>
    </xf>
    <xf numFmtId="0" fontId="42" fillId="0" borderId="0" xfId="0" applyFont="1" applyFill="1" applyBorder="1" applyAlignment="1" applyProtection="1">
      <alignment horizontal="left" vertical="justify" wrapText="1"/>
    </xf>
    <xf numFmtId="0" fontId="42" fillId="3" borderId="0" xfId="0" applyFont="1" applyFill="1" applyBorder="1" applyAlignment="1" applyProtection="1">
      <alignment horizontal="left" vertical="justify" wrapText="1"/>
    </xf>
    <xf numFmtId="0" fontId="26" fillId="0" borderId="0" xfId="0" applyFont="1" applyAlignment="1">
      <alignment vertical="justify"/>
    </xf>
    <xf numFmtId="0" fontId="21" fillId="0" borderId="0" xfId="0" applyFont="1" applyAlignment="1" applyProtection="1">
      <alignment vertical="top"/>
    </xf>
    <xf numFmtId="0" fontId="26"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6" fillId="0" borderId="0" xfId="0" applyFont="1" applyFill="1" applyAlignment="1">
      <alignment vertical="justify"/>
    </xf>
    <xf numFmtId="0" fontId="43" fillId="0" borderId="0" xfId="0" applyFont="1" applyFill="1" applyBorder="1" applyAlignment="1" applyProtection="1">
      <alignment horizontal="left" vertical="justify" wrapText="1"/>
    </xf>
    <xf numFmtId="0" fontId="44" fillId="0" borderId="0" xfId="0" applyFont="1" applyFill="1" applyBorder="1" applyAlignment="1" applyProtection="1">
      <alignment vertical="center"/>
    </xf>
    <xf numFmtId="0" fontId="41" fillId="0" borderId="0" xfId="44" applyFont="1"/>
    <xf numFmtId="0" fontId="36" fillId="0" borderId="0" xfId="44" applyFont="1"/>
    <xf numFmtId="0" fontId="36" fillId="0" borderId="0" xfId="44" applyFont="1" applyAlignment="1">
      <alignment vertical="center"/>
    </xf>
    <xf numFmtId="0" fontId="36" fillId="0" borderId="0" xfId="44" applyFont="1" applyAlignment="1">
      <alignment horizontal="right" vertical="center"/>
    </xf>
    <xf numFmtId="175" fontId="23" fillId="0" borderId="0" xfId="0" applyNumberFormat="1" applyFont="1" applyFill="1" applyBorder="1" applyAlignment="1" applyProtection="1">
      <alignment vertical="center"/>
    </xf>
    <xf numFmtId="0" fontId="36" fillId="0" borderId="0" xfId="0" applyFont="1" applyProtection="1"/>
    <xf numFmtId="0" fontId="36" fillId="0" borderId="0" xfId="0" applyFont="1"/>
    <xf numFmtId="0" fontId="23" fillId="5" borderId="0" xfId="0" applyFont="1" applyFill="1"/>
    <xf numFmtId="0" fontId="23" fillId="0" borderId="0" xfId="0" applyFont="1" applyAlignment="1">
      <alignment horizontal="center" vertical="center"/>
    </xf>
    <xf numFmtId="0" fontId="47" fillId="3" borderId="9" xfId="0" applyFont="1" applyFill="1" applyBorder="1" applyAlignment="1">
      <alignment vertical="center"/>
    </xf>
    <xf numFmtId="0" fontId="48" fillId="3" borderId="9" xfId="0" applyFont="1" applyFill="1" applyBorder="1" applyAlignment="1">
      <alignment vertical="center"/>
    </xf>
    <xf numFmtId="0" fontId="23" fillId="0" borderId="0" xfId="95" applyFont="1" applyAlignment="1" applyProtection="1">
      <alignment horizontal="left" indent="2"/>
    </xf>
    <xf numFmtId="0" fontId="23" fillId="0" borderId="0" xfId="95" applyFont="1" applyAlignment="1" applyProtection="1">
      <alignment horizontal="left" indent="3"/>
    </xf>
    <xf numFmtId="0" fontId="23" fillId="0" borderId="0" xfId="95" applyFont="1" applyFill="1" applyAlignment="1" applyProtection="1">
      <alignment horizontal="left" indent="2"/>
    </xf>
    <xf numFmtId="0" fontId="21" fillId="0" borderId="10" xfId="0" applyFont="1" applyBorder="1" applyAlignment="1">
      <alignment vertical="center"/>
    </xf>
    <xf numFmtId="0" fontId="48" fillId="0" borderId="0" xfId="0" applyFont="1" applyAlignment="1">
      <alignment horizontal="centerContinuous" vertical="center"/>
    </xf>
    <xf numFmtId="0" fontId="49" fillId="0" borderId="0" xfId="0" applyFont="1" applyAlignment="1">
      <alignment horizontal="centerContinuous" vertical="center"/>
    </xf>
    <xf numFmtId="0" fontId="49" fillId="0" borderId="0" xfId="0" applyFont="1" applyAlignment="1">
      <alignment horizontal="center" vertical="center"/>
    </xf>
    <xf numFmtId="0" fontId="49" fillId="0" borderId="11" xfId="0" quotePrefix="1" applyFont="1" applyBorder="1" applyAlignment="1">
      <alignment horizontal="centerContinuous"/>
    </xf>
    <xf numFmtId="0" fontId="49" fillId="0" borderId="11" xfId="0" applyFont="1" applyBorder="1" applyAlignment="1">
      <alignment horizontal="centerContinuous"/>
    </xf>
    <xf numFmtId="0" fontId="49" fillId="8" borderId="9" xfId="0" applyFont="1" applyFill="1" applyBorder="1" applyAlignment="1">
      <alignment horizontal="center" vertical="center"/>
    </xf>
    <xf numFmtId="0" fontId="49" fillId="0" borderId="9" xfId="0" applyFont="1" applyBorder="1" applyAlignment="1">
      <alignment horizontal="center"/>
    </xf>
    <xf numFmtId="0" fontId="49" fillId="0" borderId="12" xfId="0" applyFont="1" applyBorder="1" applyAlignment="1">
      <alignment horizontal="center"/>
    </xf>
    <xf numFmtId="0" fontId="49" fillId="0" borderId="13" xfId="0" applyFont="1" applyBorder="1" applyAlignment="1">
      <alignment horizontal="center"/>
    </xf>
    <xf numFmtId="0" fontId="49" fillId="8" borderId="9" xfId="0" applyFont="1" applyFill="1" applyBorder="1" applyAlignment="1">
      <alignment horizontal="center"/>
    </xf>
    <xf numFmtId="0" fontId="21" fillId="8" borderId="0" xfId="0" applyFont="1" applyFill="1" applyAlignment="1">
      <alignment horizontal="center" vertical="center"/>
    </xf>
    <xf numFmtId="167" fontId="23" fillId="0" borderId="0" xfId="8" applyNumberFormat="1" applyFont="1" applyFill="1" applyBorder="1" applyAlignment="1">
      <alignment horizontal="center" vertical="center"/>
    </xf>
    <xf numFmtId="0" fontId="50" fillId="3" borderId="9" xfId="0" applyFont="1" applyFill="1" applyBorder="1" applyAlignment="1">
      <alignment vertical="center"/>
    </xf>
    <xf numFmtId="0" fontId="47" fillId="8" borderId="9" xfId="0" applyFont="1" applyFill="1" applyBorder="1" applyAlignment="1">
      <alignment vertical="center"/>
    </xf>
    <xf numFmtId="0" fontId="23" fillId="8" borderId="0" xfId="0" applyFont="1" applyFill="1"/>
    <xf numFmtId="0" fontId="49" fillId="0" borderId="0" xfId="0" applyFont="1" applyBorder="1" applyAlignment="1">
      <alignment horizontal="center"/>
    </xf>
    <xf numFmtId="167" fontId="25" fillId="0" borderId="0" xfId="8" applyNumberFormat="1" applyFont="1" applyFill="1" applyAlignment="1">
      <alignment horizontal="center" vertical="center"/>
    </xf>
    <xf numFmtId="3" fontId="21" fillId="0" borderId="10" xfId="0" applyNumberFormat="1" applyFont="1" applyBorder="1" applyAlignment="1">
      <alignment horizontal="center" vertical="center"/>
    </xf>
    <xf numFmtId="167" fontId="21" fillId="0" borderId="10" xfId="8" applyNumberFormat="1" applyFont="1" applyFill="1" applyBorder="1" applyAlignment="1">
      <alignment horizontal="center" vertical="center"/>
    </xf>
    <xf numFmtId="3" fontId="21" fillId="8"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8" borderId="0" xfId="0" applyNumberFormat="1" applyFont="1" applyFill="1" applyAlignment="1">
      <alignment horizontal="center" vertical="center"/>
    </xf>
    <xf numFmtId="0" fontId="47" fillId="3" borderId="0" xfId="0" applyFont="1" applyFill="1" applyAlignment="1">
      <alignment vertical="center"/>
    </xf>
    <xf numFmtId="0" fontId="21" fillId="3" borderId="0" xfId="0" applyFont="1" applyFill="1" applyAlignment="1">
      <alignment vertical="center"/>
    </xf>
    <xf numFmtId="0" fontId="23" fillId="3" borderId="0" xfId="0" applyFont="1" applyFill="1" applyAlignment="1">
      <alignment horizontal="left" vertical="center" indent="2"/>
    </xf>
    <xf numFmtId="0" fontId="50" fillId="3" borderId="0" xfId="0" applyFont="1" applyFill="1" applyAlignment="1">
      <alignment vertical="center"/>
    </xf>
    <xf numFmtId="0" fontId="53" fillId="8" borderId="9" xfId="0" applyFont="1" applyFill="1" applyBorder="1" applyAlignment="1">
      <alignment vertical="center"/>
    </xf>
    <xf numFmtId="0" fontId="53" fillId="8" borderId="0" xfId="0" applyFont="1" applyFill="1" applyAlignment="1">
      <alignment vertical="center"/>
    </xf>
    <xf numFmtId="168" fontId="21" fillId="8" borderId="0" xfId="8" applyNumberFormat="1" applyFont="1" applyFill="1" applyAlignment="1">
      <alignment horizontal="center" vertical="center"/>
    </xf>
    <xf numFmtId="182" fontId="39" fillId="0" borderId="0" xfId="8" applyNumberFormat="1" applyFont="1" applyFill="1" applyBorder="1" applyAlignment="1" applyProtection="1">
      <alignment horizontal="center" vertical="center"/>
    </xf>
    <xf numFmtId="1" fontId="21" fillId="8" borderId="0" xfId="1" applyNumberFormat="1" applyFont="1" applyFill="1" applyAlignment="1">
      <alignment horizontal="center" vertical="center"/>
    </xf>
    <xf numFmtId="1" fontId="39" fillId="0" borderId="0" xfId="1" applyNumberFormat="1" applyFont="1" applyFill="1" applyAlignment="1">
      <alignment horizontal="center" vertical="center"/>
    </xf>
    <xf numFmtId="171" fontId="39" fillId="0" borderId="0" xfId="1" applyNumberFormat="1" applyFont="1" applyFill="1" applyAlignment="1">
      <alignment horizontal="center" vertical="center"/>
    </xf>
    <xf numFmtId="181" fontId="21" fillId="8" borderId="0" xfId="0" applyNumberFormat="1" applyFont="1" applyFill="1" applyAlignment="1">
      <alignment horizontal="center" vertical="center"/>
    </xf>
    <xf numFmtId="181" fontId="21" fillId="0" borderId="0" xfId="0" applyNumberFormat="1" applyFont="1" applyAlignment="1">
      <alignment horizontal="center" vertical="center"/>
    </xf>
    <xf numFmtId="179" fontId="21" fillId="8" borderId="0" xfId="8" applyNumberFormat="1" applyFont="1" applyFill="1" applyBorder="1" applyAlignment="1" applyProtection="1">
      <alignment horizontal="center" vertical="center"/>
    </xf>
    <xf numFmtId="0" fontId="49" fillId="0" borderId="9" xfId="0" applyFont="1" applyFill="1" applyBorder="1" applyAlignment="1">
      <alignment horizontal="center" vertical="center"/>
    </xf>
    <xf numFmtId="181" fontId="21" fillId="0" borderId="14" xfId="0" applyNumberFormat="1" applyFont="1" applyFill="1" applyBorder="1" applyAlignment="1" applyProtection="1">
      <alignment horizontal="center" vertical="center"/>
    </xf>
    <xf numFmtId="0" fontId="50" fillId="3" borderId="0" xfId="0" applyFont="1" applyFill="1" applyBorder="1" applyAlignment="1">
      <alignment vertical="center"/>
    </xf>
    <xf numFmtId="0" fontId="47" fillId="3" borderId="0" xfId="0" applyFont="1" applyFill="1" applyBorder="1" applyAlignment="1">
      <alignment vertical="center"/>
    </xf>
    <xf numFmtId="0" fontId="22" fillId="0" borderId="0" xfId="0" applyFont="1" applyAlignment="1" applyProtection="1">
      <alignment horizontal="center"/>
    </xf>
    <xf numFmtId="0" fontId="22" fillId="3" borderId="0" xfId="0" applyFont="1" applyFill="1" applyAlignment="1" applyProtection="1">
      <alignment horizontal="center"/>
    </xf>
    <xf numFmtId="0" fontId="55" fillId="3" borderId="10" xfId="0" applyFont="1" applyFill="1" applyBorder="1" applyAlignment="1">
      <alignment vertical="center"/>
    </xf>
    <xf numFmtId="0" fontId="47" fillId="0" borderId="9" xfId="0" applyFont="1" applyFill="1" applyBorder="1" applyAlignment="1">
      <alignment vertical="center"/>
    </xf>
    <xf numFmtId="0" fontId="21" fillId="0" borderId="10" xfId="0" applyFont="1" applyFill="1" applyBorder="1" applyAlignment="1" applyProtection="1">
      <alignment vertical="center"/>
    </xf>
    <xf numFmtId="0" fontId="34" fillId="0" borderId="0" xfId="0" applyFont="1" applyFill="1" applyBorder="1" applyAlignment="1" applyProtection="1">
      <alignment vertical="justify" wrapText="1"/>
    </xf>
    <xf numFmtId="166" fontId="23" fillId="0" borderId="0" xfId="0" applyNumberFormat="1" applyFont="1" applyFill="1" applyBorder="1" applyAlignment="1" applyProtection="1">
      <alignment vertical="center"/>
    </xf>
    <xf numFmtId="166" fontId="26" fillId="0" borderId="0" xfId="0" applyNumberFormat="1" applyFont="1" applyAlignment="1">
      <alignment vertical="justify"/>
    </xf>
    <xf numFmtId="166" fontId="21" fillId="0" borderId="10" xfId="0" applyNumberFormat="1" applyFont="1" applyFill="1" applyBorder="1" applyAlignment="1" applyProtection="1">
      <alignment vertical="center"/>
    </xf>
    <xf numFmtId="0" fontId="55" fillId="3" borderId="0" xfId="0" applyFont="1" applyFill="1" applyBorder="1" applyAlignment="1">
      <alignment vertical="center"/>
    </xf>
    <xf numFmtId="3" fontId="34" fillId="0" borderId="0" xfId="0" applyNumberFormat="1" applyFont="1" applyAlignment="1">
      <alignment vertical="justify"/>
    </xf>
    <xf numFmtId="166" fontId="23" fillId="0" borderId="0" xfId="0" applyNumberFormat="1" applyFont="1" applyFill="1" applyBorder="1" applyAlignment="1" applyProtection="1">
      <alignment horizontal="right" vertical="center"/>
    </xf>
    <xf numFmtId="0" fontId="26" fillId="0" borderId="0" xfId="0" applyFont="1" applyAlignment="1">
      <alignment horizontal="right" vertical="justify"/>
    </xf>
    <xf numFmtId="166" fontId="21" fillId="0" borderId="10" xfId="0" applyNumberFormat="1" applyFont="1" applyFill="1" applyBorder="1" applyAlignment="1" applyProtection="1">
      <alignment horizontal="right" vertical="center"/>
    </xf>
    <xf numFmtId="166" fontId="23" fillId="8" borderId="0" xfId="0" applyNumberFormat="1" applyFont="1" applyFill="1" applyBorder="1" applyAlignment="1" applyProtection="1">
      <alignment vertical="center"/>
    </xf>
    <xf numFmtId="0" fontId="26" fillId="8" borderId="0" xfId="0" applyFont="1" applyFill="1" applyAlignment="1">
      <alignment vertical="justify"/>
    </xf>
    <xf numFmtId="166" fontId="23" fillId="8" borderId="0" xfId="0" applyNumberFormat="1" applyFont="1" applyFill="1" applyBorder="1" applyAlignment="1" applyProtection="1">
      <alignment horizontal="right" vertical="center"/>
    </xf>
    <xf numFmtId="0" fontId="26" fillId="8" borderId="0" xfId="0" applyFont="1" applyFill="1" applyAlignment="1">
      <alignment horizontal="right" vertical="justify"/>
    </xf>
    <xf numFmtId="166" fontId="21" fillId="8" borderId="10" xfId="0" applyNumberFormat="1" applyFont="1" applyFill="1" applyBorder="1" applyAlignment="1" applyProtection="1">
      <alignment horizontal="right" vertical="center"/>
    </xf>
    <xf numFmtId="0" fontId="49" fillId="0" borderId="9" xfId="0" applyFont="1" applyBorder="1" applyAlignment="1">
      <alignment horizontal="center" vertical="center"/>
    </xf>
    <xf numFmtId="3" fontId="21"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center" vertical="center"/>
    </xf>
    <xf numFmtId="0" fontId="53" fillId="0" borderId="9" xfId="0" applyFont="1" applyFill="1" applyBorder="1" applyAlignment="1">
      <alignment vertical="center"/>
    </xf>
    <xf numFmtId="0" fontId="53" fillId="0" borderId="0" xfId="0" applyFont="1" applyFill="1" applyAlignment="1">
      <alignment vertical="center"/>
    </xf>
    <xf numFmtId="0" fontId="47" fillId="8" borderId="0" xfId="0" applyFont="1" applyFill="1" applyBorder="1" applyAlignment="1">
      <alignment vertical="center"/>
    </xf>
    <xf numFmtId="0" fontId="23" fillId="0" borderId="0" xfId="44" applyFont="1" applyFill="1" applyProtection="1"/>
    <xf numFmtId="0" fontId="23" fillId="0" borderId="0" xfId="44" applyFont="1" applyFill="1"/>
    <xf numFmtId="3" fontId="21" fillId="0" borderId="10" xfId="0" applyNumberFormat="1" applyFont="1" applyFill="1" applyBorder="1" applyAlignment="1" applyProtection="1">
      <alignment horizontal="center" vertical="center"/>
    </xf>
    <xf numFmtId="179" fontId="21" fillId="0" borderId="10" xfId="8" applyNumberFormat="1" applyFont="1" applyFill="1" applyBorder="1" applyAlignment="1" applyProtection="1">
      <alignment horizontal="center" vertical="center"/>
    </xf>
    <xf numFmtId="179" fontId="21" fillId="0" borderId="15" xfId="8" applyNumberFormat="1" applyFont="1" applyFill="1" applyBorder="1" applyAlignment="1" applyProtection="1">
      <alignment horizontal="center" vertical="center"/>
    </xf>
    <xf numFmtId="0" fontId="21" fillId="3" borderId="10" xfId="44" applyFont="1" applyFill="1" applyBorder="1" applyAlignment="1" applyProtection="1">
      <alignment vertical="center"/>
    </xf>
    <xf numFmtId="0" fontId="41" fillId="0" borderId="0" xfId="44" applyFont="1" applyFill="1"/>
    <xf numFmtId="0" fontId="36" fillId="0" borderId="0" xfId="44" applyFont="1" applyFill="1" applyAlignment="1">
      <alignment vertical="center"/>
    </xf>
    <xf numFmtId="0" fontId="23" fillId="8" borderId="0" xfId="44" applyFont="1" applyFill="1" applyProtection="1"/>
    <xf numFmtId="0" fontId="23" fillId="8" borderId="0" xfId="0" applyFont="1" applyFill="1" applyProtection="1"/>
    <xf numFmtId="180" fontId="25" fillId="8" borderId="0" xfId="8" applyNumberFormat="1" applyFont="1" applyFill="1" applyBorder="1" applyAlignment="1" applyProtection="1">
      <alignment horizontal="center" vertical="center"/>
    </xf>
    <xf numFmtId="3" fontId="23" fillId="8" borderId="0" xfId="0" applyNumberFormat="1" applyFont="1" applyFill="1" applyBorder="1" applyAlignment="1" applyProtection="1">
      <alignment horizontal="center" vertical="center"/>
    </xf>
    <xf numFmtId="179" fontId="23" fillId="8" borderId="0" xfId="8" applyNumberFormat="1" applyFont="1" applyFill="1" applyBorder="1" applyAlignment="1" applyProtection="1">
      <alignment horizontal="center" vertical="center"/>
    </xf>
    <xf numFmtId="181" fontId="23" fillId="8" borderId="0" xfId="0" applyNumberFormat="1" applyFont="1" applyFill="1" applyBorder="1" applyAlignment="1" applyProtection="1">
      <alignment horizontal="center" vertical="center"/>
    </xf>
    <xf numFmtId="0" fontId="57" fillId="0" borderId="10" xfId="0" applyFont="1" applyBorder="1" applyAlignment="1">
      <alignment vertical="center"/>
    </xf>
    <xf numFmtId="3" fontId="22" fillId="0" borderId="10" xfId="0" applyNumberFormat="1" applyFont="1" applyFill="1" applyBorder="1" applyAlignment="1" applyProtection="1">
      <alignment horizontal="center" vertical="center"/>
    </xf>
    <xf numFmtId="167" fontId="21" fillId="0" borderId="10" xfId="8" applyNumberFormat="1" applyFont="1" applyFill="1" applyBorder="1" applyAlignment="1" applyProtection="1">
      <alignment horizontal="center" vertical="center"/>
    </xf>
    <xf numFmtId="0" fontId="23" fillId="8" borderId="0" xfId="0" applyFont="1" applyFill="1" applyBorder="1" applyProtection="1"/>
    <xf numFmtId="181" fontId="21" fillId="8" borderId="14"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3" fillId="0" borderId="0" xfId="0" applyFont="1" applyFill="1" applyBorder="1" applyAlignment="1">
      <alignment vertical="center"/>
    </xf>
    <xf numFmtId="0" fontId="21" fillId="0" borderId="0" xfId="0" applyFont="1" applyBorder="1" applyAlignment="1">
      <alignment vertical="center"/>
    </xf>
    <xf numFmtId="0" fontId="49"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79" fontId="39" fillId="0" borderId="0" xfId="8" applyNumberFormat="1" applyFont="1" applyFill="1" applyBorder="1" applyAlignment="1" applyProtection="1">
      <alignment horizontal="center" vertical="center"/>
    </xf>
    <xf numFmtId="182" fontId="25" fillId="0" borderId="0" xfId="8" applyNumberFormat="1" applyFont="1" applyFill="1" applyBorder="1" applyAlignment="1" applyProtection="1">
      <alignment horizontal="center" vertical="center"/>
    </xf>
    <xf numFmtId="179" fontId="39" fillId="0" borderId="10" xfId="8" applyNumberFormat="1" applyFont="1" applyFill="1" applyBorder="1" applyAlignment="1" applyProtection="1">
      <alignment horizontal="center" vertical="center"/>
    </xf>
    <xf numFmtId="182" fontId="39" fillId="0" borderId="10" xfId="8" applyNumberFormat="1" applyFont="1" applyFill="1" applyBorder="1" applyAlignment="1" applyProtection="1">
      <alignment horizontal="center" vertical="center"/>
    </xf>
    <xf numFmtId="182" fontId="39" fillId="0" borderId="15" xfId="8" applyNumberFormat="1" applyFont="1" applyFill="1" applyBorder="1" applyAlignment="1" applyProtection="1">
      <alignment horizontal="center" vertical="center"/>
    </xf>
    <xf numFmtId="0" fontId="49" fillId="9" borderId="9" xfId="0" applyFont="1" applyFill="1" applyBorder="1" applyAlignment="1">
      <alignment horizontal="center"/>
    </xf>
    <xf numFmtId="0" fontId="21" fillId="9" borderId="0" xfId="0" applyFont="1" applyFill="1" applyAlignment="1">
      <alignment horizontal="center"/>
    </xf>
    <xf numFmtId="0" fontId="47" fillId="9" borderId="9" xfId="0" applyFont="1" applyFill="1" applyBorder="1" applyAlignment="1">
      <alignment vertical="center"/>
    </xf>
    <xf numFmtId="0" fontId="23" fillId="9" borderId="0" xfId="0" applyFont="1" applyFill="1"/>
    <xf numFmtId="3" fontId="21" fillId="9" borderId="0" xfId="0" applyNumberFormat="1" applyFont="1" applyFill="1" applyAlignment="1">
      <alignment horizontal="center" vertical="center"/>
    </xf>
    <xf numFmtId="166" fontId="21" fillId="9" borderId="0" xfId="0" applyNumberFormat="1" applyFont="1" applyFill="1" applyAlignment="1">
      <alignment horizontal="center" vertical="center"/>
    </xf>
    <xf numFmtId="0" fontId="53" fillId="9" borderId="9" xfId="0" applyFont="1" applyFill="1" applyBorder="1" applyAlignment="1">
      <alignment vertical="center"/>
    </xf>
    <xf numFmtId="0" fontId="47" fillId="9" borderId="0" xfId="0" applyFont="1" applyFill="1" applyAlignment="1">
      <alignment vertical="center"/>
    </xf>
    <xf numFmtId="0" fontId="53" fillId="9" borderId="0" xfId="0" applyFont="1" applyFill="1" applyAlignment="1">
      <alignment vertical="center"/>
    </xf>
    <xf numFmtId="168" fontId="21" fillId="9" borderId="0" xfId="8" applyNumberFormat="1" applyFont="1" applyFill="1" applyAlignment="1">
      <alignment horizontal="center" vertical="center"/>
    </xf>
    <xf numFmtId="1" fontId="21" fillId="9" borderId="0" xfId="1" applyNumberFormat="1" applyFont="1" applyFill="1" applyAlignment="1">
      <alignment horizontal="center" vertical="center"/>
    </xf>
    <xf numFmtId="181" fontId="21" fillId="9" borderId="0" xfId="0" applyNumberFormat="1" applyFont="1" applyFill="1" applyAlignment="1">
      <alignment horizontal="center" vertical="center"/>
    </xf>
    <xf numFmtId="179" fontId="21" fillId="9" borderId="0" xfId="8" applyNumberFormat="1" applyFont="1" applyFill="1" applyBorder="1" applyAlignment="1" applyProtection="1">
      <alignment horizontal="center" vertical="center"/>
    </xf>
    <xf numFmtId="0" fontId="21" fillId="9" borderId="0" xfId="0" applyFont="1" applyFill="1" applyBorder="1" applyAlignment="1" applyProtection="1">
      <alignment horizontal="center" vertical="center"/>
    </xf>
    <xf numFmtId="0" fontId="47" fillId="9" borderId="0" xfId="0" applyFont="1" applyFill="1" applyBorder="1" applyAlignment="1">
      <alignment vertical="center"/>
    </xf>
    <xf numFmtId="0" fontId="23" fillId="9" borderId="0" xfId="0" applyFont="1" applyFill="1" applyProtection="1"/>
    <xf numFmtId="181" fontId="23" fillId="9" borderId="0" xfId="0" applyNumberFormat="1" applyFont="1" applyFill="1" applyBorder="1" applyAlignment="1" applyProtection="1">
      <alignment horizontal="center" vertical="center"/>
    </xf>
    <xf numFmtId="181" fontId="21" fillId="9" borderId="14"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vertical="center"/>
    </xf>
    <xf numFmtId="166" fontId="26" fillId="9" borderId="0" xfId="0" applyNumberFormat="1" applyFont="1" applyFill="1" applyAlignment="1">
      <alignment vertical="justify"/>
    </xf>
    <xf numFmtId="166" fontId="21" fillId="9" borderId="10" xfId="0" applyNumberFormat="1" applyFont="1" applyFill="1" applyBorder="1" applyAlignment="1" applyProtection="1">
      <alignment vertical="center"/>
    </xf>
    <xf numFmtId="0" fontId="43" fillId="9" borderId="0" xfId="0" applyFont="1" applyFill="1" applyBorder="1" applyAlignment="1" applyProtection="1">
      <alignment horizontal="left" vertical="justify" wrapText="1"/>
    </xf>
    <xf numFmtId="175" fontId="21" fillId="9" borderId="0" xfId="0" applyNumberFormat="1" applyFont="1" applyFill="1" applyBorder="1" applyAlignment="1" applyProtection="1">
      <alignment horizontal="center" vertical="center"/>
    </xf>
    <xf numFmtId="0" fontId="55" fillId="9" borderId="10" xfId="0" applyFont="1" applyFill="1" applyBorder="1" applyAlignment="1">
      <alignment vertical="center"/>
    </xf>
    <xf numFmtId="0" fontId="55" fillId="9" borderId="0" xfId="0" applyFont="1" applyFill="1" applyBorder="1" applyAlignment="1">
      <alignment vertical="center"/>
    </xf>
    <xf numFmtId="175" fontId="23" fillId="9" borderId="0" xfId="0" applyNumberFormat="1" applyFont="1" applyFill="1" applyBorder="1" applyAlignment="1" applyProtection="1">
      <alignment vertical="center"/>
    </xf>
    <xf numFmtId="0" fontId="23" fillId="9" borderId="0" xfId="44" applyFont="1" applyFill="1" applyProtection="1"/>
    <xf numFmtId="179" fontId="25" fillId="9" borderId="0" xfId="8" applyNumberFormat="1" applyFont="1" applyFill="1" applyBorder="1" applyAlignment="1" applyProtection="1">
      <alignment horizontal="center" vertical="center"/>
    </xf>
    <xf numFmtId="3" fontId="23" fillId="9" borderId="0" xfId="0" applyNumberFormat="1" applyFont="1" applyFill="1" applyBorder="1" applyAlignment="1" applyProtection="1">
      <alignment horizontal="center" vertical="center"/>
    </xf>
    <xf numFmtId="3" fontId="21" fillId="9" borderId="10" xfId="0" applyNumberFormat="1" applyFont="1" applyFill="1" applyBorder="1" applyAlignment="1" applyProtection="1">
      <alignment horizontal="center" vertical="center"/>
    </xf>
    <xf numFmtId="3" fontId="21" fillId="9" borderId="0" xfId="0" applyNumberFormat="1" applyFont="1" applyFill="1" applyBorder="1" applyAlignment="1" applyProtection="1">
      <alignment horizontal="center" vertical="center"/>
    </xf>
    <xf numFmtId="10" fontId="23" fillId="9" borderId="0" xfId="8" applyNumberFormat="1" applyFont="1" applyFill="1" applyProtection="1"/>
    <xf numFmtId="166" fontId="21" fillId="9" borderId="0" xfId="0" applyNumberFormat="1" applyFont="1" applyFill="1" applyBorder="1" applyAlignment="1" applyProtection="1">
      <alignment horizontal="center" vertical="center"/>
    </xf>
    <xf numFmtId="0" fontId="49" fillId="9" borderId="11" xfId="0" applyFont="1" applyFill="1" applyBorder="1" applyAlignment="1">
      <alignment horizontal="centerContinuous"/>
    </xf>
    <xf numFmtId="179" fontId="23" fillId="9" borderId="0" xfId="8" applyNumberFormat="1" applyFont="1" applyFill="1" applyBorder="1" applyAlignment="1" applyProtection="1">
      <alignment horizontal="center" vertical="center"/>
    </xf>
    <xf numFmtId="179" fontId="21" fillId="9" borderId="10" xfId="8" applyNumberFormat="1" applyFont="1" applyFill="1" applyBorder="1" applyAlignment="1" applyProtection="1">
      <alignment horizontal="center" vertical="center"/>
    </xf>
    <xf numFmtId="179" fontId="21" fillId="9" borderId="15" xfId="8" applyNumberFormat="1" applyFont="1" applyFill="1" applyBorder="1" applyAlignment="1" applyProtection="1">
      <alignment horizontal="center" vertical="center"/>
    </xf>
    <xf numFmtId="180" fontId="25" fillId="9" borderId="0" xfId="8" applyNumberFormat="1" applyFont="1" applyFill="1" applyBorder="1" applyAlignment="1" applyProtection="1">
      <alignment horizontal="center" vertical="center"/>
    </xf>
    <xf numFmtId="3" fontId="20" fillId="9" borderId="0" xfId="0" applyNumberFormat="1" applyFont="1" applyFill="1" applyBorder="1" applyAlignment="1" applyProtection="1">
      <alignment horizontal="center" vertical="center"/>
    </xf>
    <xf numFmtId="0" fontId="21" fillId="9" borderId="0" xfId="0" applyFont="1" applyFill="1" applyBorder="1" applyAlignment="1" applyProtection="1">
      <alignment horizontal="centerContinuous" vertical="center"/>
    </xf>
    <xf numFmtId="0" fontId="21" fillId="8" borderId="0" xfId="0" applyFont="1" applyFill="1" applyBorder="1" applyProtection="1"/>
    <xf numFmtId="0" fontId="21" fillId="8" borderId="0" xfId="0" applyFont="1" applyFill="1" applyBorder="1" applyAlignment="1" applyProtection="1">
      <alignment vertical="center"/>
    </xf>
    <xf numFmtId="0" fontId="23" fillId="8" borderId="0" xfId="0" applyFont="1" applyFill="1" applyBorder="1" applyAlignment="1" applyProtection="1">
      <alignment vertical="center"/>
    </xf>
    <xf numFmtId="184" fontId="23" fillId="0" borderId="0" xfId="0" applyNumberFormat="1" applyFont="1" applyAlignment="1">
      <alignment horizontal="center" vertical="center"/>
    </xf>
    <xf numFmtId="184" fontId="23" fillId="9" borderId="0" xfId="0" applyNumberFormat="1" applyFont="1" applyFill="1" applyAlignment="1">
      <alignment horizontal="center" vertical="center"/>
    </xf>
    <xf numFmtId="184" fontId="21" fillId="0" borderId="10" xfId="0" applyNumberFormat="1" applyFont="1" applyBorder="1" applyAlignment="1">
      <alignment horizontal="center" vertical="center"/>
    </xf>
    <xf numFmtId="184" fontId="21" fillId="9" borderId="10" xfId="0" applyNumberFormat="1" applyFont="1" applyFill="1" applyBorder="1" applyAlignment="1">
      <alignment horizontal="center" vertical="center"/>
    </xf>
    <xf numFmtId="184" fontId="21" fillId="0" borderId="0" xfId="0" applyNumberFormat="1" applyFont="1" applyAlignment="1">
      <alignment horizontal="center" vertical="center"/>
    </xf>
    <xf numFmtId="184" fontId="21" fillId="9" borderId="0" xfId="0" applyNumberFormat="1" applyFont="1" applyFill="1" applyAlignment="1">
      <alignment horizontal="center" vertical="center"/>
    </xf>
    <xf numFmtId="0" fontId="47" fillId="10" borderId="9" xfId="0" applyFont="1" applyFill="1" applyBorder="1" applyAlignment="1">
      <alignment vertical="center"/>
    </xf>
    <xf numFmtId="0" fontId="23" fillId="10" borderId="0" xfId="0" applyFont="1" applyFill="1"/>
    <xf numFmtId="0" fontId="21" fillId="10" borderId="0" xfId="0" applyFont="1" applyFill="1" applyAlignment="1">
      <alignment horizontal="center"/>
    </xf>
    <xf numFmtId="184" fontId="23" fillId="10" borderId="0" xfId="0" applyNumberFormat="1" applyFont="1" applyFill="1" applyAlignment="1">
      <alignment horizontal="center" vertical="center"/>
    </xf>
    <xf numFmtId="184" fontId="21" fillId="10" borderId="10" xfId="0" applyNumberFormat="1" applyFont="1" applyFill="1" applyBorder="1" applyAlignment="1">
      <alignment horizontal="center" vertical="center"/>
    </xf>
    <xf numFmtId="184" fontId="21" fillId="10" borderId="0" xfId="0" applyNumberFormat="1" applyFont="1" applyFill="1" applyAlignment="1">
      <alignment horizontal="center" vertical="center"/>
    </xf>
    <xf numFmtId="166" fontId="21" fillId="10" borderId="0" xfId="0" applyNumberFormat="1" applyFont="1" applyFill="1" applyAlignment="1">
      <alignment horizontal="center" vertical="center"/>
    </xf>
    <xf numFmtId="168" fontId="21" fillId="10" borderId="0" xfId="8" applyNumberFormat="1" applyFont="1" applyFill="1" applyAlignment="1">
      <alignment horizontal="center" vertical="center"/>
    </xf>
    <xf numFmtId="1" fontId="21" fillId="10" borderId="0" xfId="1" applyNumberFormat="1" applyFont="1" applyFill="1" applyAlignment="1">
      <alignment horizontal="center" vertical="center"/>
    </xf>
    <xf numFmtId="181" fontId="21" fillId="10" borderId="0" xfId="0" applyNumberFormat="1" applyFont="1" applyFill="1" applyAlignment="1">
      <alignment horizontal="center" vertical="center"/>
    </xf>
    <xf numFmtId="3" fontId="21" fillId="10" borderId="0" xfId="0" applyNumberFormat="1" applyFont="1" applyFill="1" applyAlignment="1">
      <alignment horizontal="center" vertical="center"/>
    </xf>
    <xf numFmtId="179" fontId="21" fillId="10" borderId="0" xfId="8" applyNumberFormat="1" applyFont="1" applyFill="1" applyBorder="1" applyAlignment="1" applyProtection="1">
      <alignment horizontal="center" vertical="center"/>
    </xf>
    <xf numFmtId="0" fontId="21" fillId="10" borderId="0" xfId="0" applyFont="1" applyFill="1" applyBorder="1" applyAlignment="1" applyProtection="1">
      <alignment horizontal="center" vertical="center"/>
    </xf>
    <xf numFmtId="0" fontId="47" fillId="10" borderId="0" xfId="0" applyFont="1" applyFill="1" applyBorder="1" applyAlignment="1">
      <alignment vertical="center"/>
    </xf>
    <xf numFmtId="0" fontId="23" fillId="10" borderId="0" xfId="0" applyFont="1" applyFill="1" applyProtection="1"/>
    <xf numFmtId="181" fontId="23" fillId="10" borderId="0" xfId="0" applyNumberFormat="1" applyFont="1" applyFill="1" applyBorder="1" applyAlignment="1" applyProtection="1">
      <alignment horizontal="center" vertical="center"/>
    </xf>
    <xf numFmtId="181" fontId="21" fillId="10" borderId="14"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vertical="center"/>
    </xf>
    <xf numFmtId="166" fontId="21" fillId="10" borderId="10" xfId="0" applyNumberFormat="1" applyFont="1" applyFill="1" applyBorder="1" applyAlignment="1" applyProtection="1">
      <alignment vertical="center"/>
    </xf>
    <xf numFmtId="166" fontId="26" fillId="10" borderId="0" xfId="0" applyNumberFormat="1" applyFont="1" applyFill="1" applyAlignment="1">
      <alignment vertical="justify"/>
    </xf>
    <xf numFmtId="0" fontId="43" fillId="10" borderId="0" xfId="0" applyFont="1" applyFill="1" applyBorder="1" applyAlignment="1" applyProtection="1">
      <alignment horizontal="left" vertical="justify" wrapText="1"/>
    </xf>
    <xf numFmtId="175" fontId="21" fillId="10" borderId="0" xfId="0" applyNumberFormat="1" applyFont="1" applyFill="1" applyBorder="1" applyAlignment="1" applyProtection="1">
      <alignment horizontal="center" vertical="center"/>
    </xf>
    <xf numFmtId="0" fontId="55" fillId="10" borderId="10" xfId="0" applyFont="1" applyFill="1" applyBorder="1" applyAlignment="1">
      <alignment vertical="center"/>
    </xf>
    <xf numFmtId="0" fontId="55" fillId="10" borderId="0" xfId="0" applyFont="1" applyFill="1" applyBorder="1" applyAlignment="1">
      <alignment vertical="center"/>
    </xf>
    <xf numFmtId="0" fontId="23" fillId="10" borderId="0" xfId="44" applyFont="1" applyFill="1" applyProtection="1"/>
    <xf numFmtId="179" fontId="25" fillId="10" borderId="0" xfId="8" applyNumberFormat="1" applyFont="1" applyFill="1" applyBorder="1" applyAlignment="1" applyProtection="1">
      <alignment horizontal="center" vertical="center"/>
    </xf>
    <xf numFmtId="3" fontId="23" fillId="10" borderId="0" xfId="0" applyNumberFormat="1" applyFont="1" applyFill="1" applyBorder="1" applyAlignment="1" applyProtection="1">
      <alignment horizontal="center" vertical="center"/>
    </xf>
    <xf numFmtId="3" fontId="21" fillId="10" borderId="10" xfId="0" applyNumberFormat="1" applyFont="1" applyFill="1" applyBorder="1" applyAlignment="1" applyProtection="1">
      <alignment horizontal="center" vertical="center"/>
    </xf>
    <xf numFmtId="3" fontId="21" fillId="10" borderId="0" xfId="0" applyNumberFormat="1" applyFont="1" applyFill="1" applyBorder="1" applyAlignment="1" applyProtection="1">
      <alignment horizontal="center" vertical="center"/>
    </xf>
    <xf numFmtId="10" fontId="23" fillId="10" borderId="0" xfId="8" applyNumberFormat="1" applyFont="1" applyFill="1" applyProtection="1"/>
    <xf numFmtId="166" fontId="21" fillId="10" borderId="0" xfId="0" applyNumberFormat="1" applyFont="1" applyFill="1" applyBorder="1" applyAlignment="1" applyProtection="1">
      <alignment horizontal="center" vertical="center"/>
    </xf>
    <xf numFmtId="179" fontId="23" fillId="10" borderId="0" xfId="8" applyNumberFormat="1" applyFont="1" applyFill="1" applyBorder="1" applyAlignment="1" applyProtection="1">
      <alignment horizontal="center" vertical="center"/>
    </xf>
    <xf numFmtId="179" fontId="21" fillId="10" borderId="10" xfId="8" applyNumberFormat="1" applyFont="1" applyFill="1" applyBorder="1" applyAlignment="1" applyProtection="1">
      <alignment horizontal="center" vertical="center"/>
    </xf>
    <xf numFmtId="179" fontId="21" fillId="10" borderId="15" xfId="8" applyNumberFormat="1" applyFont="1" applyFill="1" applyBorder="1" applyAlignment="1" applyProtection="1">
      <alignment horizontal="center" vertical="center"/>
    </xf>
    <xf numFmtId="180" fontId="25" fillId="10" borderId="0" xfId="8" applyNumberFormat="1" applyFont="1" applyFill="1" applyBorder="1" applyAlignment="1" applyProtection="1">
      <alignment horizontal="center" vertical="center"/>
    </xf>
    <xf numFmtId="3" fontId="20" fillId="10" borderId="0" xfId="0" applyNumberFormat="1" applyFont="1" applyFill="1" applyBorder="1" applyAlignment="1" applyProtection="1">
      <alignment horizontal="center" vertical="center"/>
    </xf>
    <xf numFmtId="0" fontId="49" fillId="10" borderId="9" xfId="0" applyFont="1" applyFill="1" applyBorder="1" applyAlignment="1">
      <alignment horizontal="center"/>
    </xf>
    <xf numFmtId="0" fontId="49" fillId="10" borderId="11" xfId="0" applyFont="1" applyFill="1" applyBorder="1" applyAlignment="1">
      <alignment horizontal="centerContinuous"/>
    </xf>
    <xf numFmtId="0" fontId="21" fillId="10" borderId="0" xfId="0" applyFont="1" applyFill="1" applyBorder="1" applyAlignment="1" applyProtection="1">
      <alignment horizontal="centerContinuous" vertical="center"/>
    </xf>
    <xf numFmtId="0" fontId="53" fillId="10" borderId="9" xfId="0" applyFont="1" applyFill="1" applyBorder="1" applyAlignment="1">
      <alignment vertical="center"/>
    </xf>
    <xf numFmtId="0" fontId="53" fillId="10" borderId="0" xfId="0" applyFont="1" applyFill="1" applyAlignment="1">
      <alignment vertical="center"/>
    </xf>
    <xf numFmtId="3" fontId="23" fillId="10" borderId="0" xfId="73" applyNumberFormat="1" applyFont="1" applyFill="1" applyBorder="1" applyAlignment="1">
      <alignment horizontal="center" vertical="center"/>
    </xf>
    <xf numFmtId="3" fontId="25" fillId="10" borderId="0" xfId="73" applyNumberFormat="1" applyFont="1" applyFill="1" applyBorder="1" applyAlignment="1">
      <alignment horizontal="center" vertical="center"/>
    </xf>
    <xf numFmtId="3" fontId="22" fillId="10" borderId="10" xfId="0" applyNumberFormat="1" applyFont="1" applyFill="1" applyBorder="1" applyAlignment="1" applyProtection="1">
      <alignment horizontal="center" vertical="center"/>
    </xf>
    <xf numFmtId="185" fontId="21" fillId="0" borderId="0" xfId="0" applyNumberFormat="1" applyFont="1" applyFill="1" applyAlignment="1">
      <alignment horizontal="center" vertical="center"/>
    </xf>
    <xf numFmtId="185" fontId="21" fillId="8" borderId="0" xfId="0" applyNumberFormat="1" applyFont="1" applyFill="1" applyAlignment="1">
      <alignment horizontal="center" vertical="center"/>
    </xf>
    <xf numFmtId="185" fontId="21" fillId="10" borderId="0" xfId="0" applyNumberFormat="1" applyFont="1" applyFill="1" applyAlignment="1">
      <alignment horizontal="center" vertical="center"/>
    </xf>
    <xf numFmtId="185" fontId="21" fillId="9" borderId="0" xfId="0" applyNumberFormat="1" applyFont="1" applyFill="1" applyAlignment="1">
      <alignment horizontal="center" vertical="center"/>
    </xf>
    <xf numFmtId="166" fontId="21" fillId="10" borderId="10" xfId="0" applyNumberFormat="1" applyFont="1" applyFill="1" applyBorder="1" applyAlignment="1" applyProtection="1">
      <alignment horizontal="center" vertical="center"/>
    </xf>
    <xf numFmtId="166" fontId="21" fillId="0" borderId="10" xfId="0" applyNumberFormat="1" applyFont="1" applyFill="1" applyBorder="1" applyAlignment="1" applyProtection="1">
      <alignment horizontal="center" vertical="center"/>
    </xf>
    <xf numFmtId="166" fontId="21" fillId="0" borderId="10" xfId="0" applyNumberFormat="1" applyFont="1" applyBorder="1" applyAlignment="1">
      <alignment horizontal="center" vertical="center"/>
    </xf>
    <xf numFmtId="166" fontId="23" fillId="0" borderId="0" xfId="0" applyNumberFormat="1" applyFont="1" applyFill="1" applyAlignment="1">
      <alignment horizontal="center" vertical="center"/>
    </xf>
    <xf numFmtId="166" fontId="21" fillId="0" borderId="10"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6" fontId="21" fillId="8" borderId="0" xfId="0" applyNumberFormat="1" applyFont="1" applyFill="1" applyAlignment="1">
      <alignment horizontal="center" vertical="center"/>
    </xf>
    <xf numFmtId="166" fontId="23" fillId="8" borderId="0" xfId="0" applyNumberFormat="1" applyFont="1" applyFill="1" applyAlignment="1">
      <alignment horizontal="center" vertical="center"/>
    </xf>
    <xf numFmtId="166" fontId="21" fillId="8" borderId="10" xfId="0" applyNumberFormat="1" applyFont="1" applyFill="1" applyBorder="1" applyAlignment="1">
      <alignment horizontal="center" vertical="center"/>
    </xf>
    <xf numFmtId="187" fontId="21" fillId="8" borderId="0" xfId="0" applyNumberFormat="1" applyFont="1" applyFill="1" applyAlignment="1">
      <alignment horizontal="center" vertical="center"/>
    </xf>
    <xf numFmtId="187" fontId="21" fillId="0" borderId="0" xfId="0" applyNumberFormat="1" applyFont="1" applyFill="1" applyAlignment="1">
      <alignment horizontal="center" vertical="center"/>
    </xf>
    <xf numFmtId="187" fontId="21" fillId="0" borderId="0" xfId="8" applyNumberFormat="1" applyFont="1" applyFill="1" applyAlignment="1">
      <alignment horizontal="center" vertical="center"/>
    </xf>
    <xf numFmtId="187" fontId="23" fillId="0" borderId="0" xfId="0" applyNumberFormat="1" applyFont="1"/>
    <xf numFmtId="166" fontId="23" fillId="9" borderId="0" xfId="0" applyNumberFormat="1" applyFont="1" applyFill="1" applyAlignment="1">
      <alignment horizontal="center" vertical="center"/>
    </xf>
    <xf numFmtId="166" fontId="21" fillId="9" borderId="10" xfId="0" applyNumberFormat="1" applyFont="1" applyFill="1" applyBorder="1" applyAlignment="1">
      <alignment horizontal="center" vertical="center"/>
    </xf>
    <xf numFmtId="187" fontId="21" fillId="9" borderId="0" xfId="0" applyNumberFormat="1" applyFont="1" applyFill="1" applyAlignment="1">
      <alignment horizontal="center" vertical="center"/>
    </xf>
    <xf numFmtId="166" fontId="23" fillId="10" borderId="0" xfId="0" applyNumberFormat="1" applyFont="1" applyFill="1" applyAlignment="1">
      <alignment horizontal="center" vertical="center"/>
    </xf>
    <xf numFmtId="166" fontId="21" fillId="10" borderId="10" xfId="0" applyNumberFormat="1" applyFont="1" applyFill="1" applyBorder="1" applyAlignment="1">
      <alignment horizontal="center" vertical="center"/>
    </xf>
    <xf numFmtId="187" fontId="21" fillId="10" borderId="0" xfId="0" applyNumberFormat="1" applyFont="1" applyFill="1" applyAlignment="1">
      <alignment horizontal="center" vertical="center"/>
    </xf>
    <xf numFmtId="166" fontId="21" fillId="9" borderId="10" xfId="0" applyNumberFormat="1" applyFont="1" applyFill="1" applyBorder="1" applyAlignment="1" applyProtection="1">
      <alignment horizontal="center" vertical="center"/>
    </xf>
    <xf numFmtId="166" fontId="21" fillId="0" borderId="0" xfId="44" applyNumberFormat="1" applyFont="1" applyFill="1" applyBorder="1" applyAlignment="1" applyProtection="1">
      <alignment horizontal="center" vertical="center"/>
    </xf>
    <xf numFmtId="166" fontId="23" fillId="0" borderId="0" xfId="44" applyNumberFormat="1" applyFont="1" applyFill="1" applyBorder="1" applyAlignment="1" applyProtection="1">
      <alignment horizontal="center" vertical="center"/>
    </xf>
    <xf numFmtId="166" fontId="21" fillId="0" borderId="10" xfId="44" applyNumberFormat="1" applyFont="1" applyFill="1" applyBorder="1" applyAlignment="1" applyProtection="1">
      <alignment horizontal="center" vertical="center"/>
    </xf>
    <xf numFmtId="166" fontId="21" fillId="10" borderId="0" xfId="44" applyNumberFormat="1" applyFont="1" applyFill="1" applyBorder="1" applyAlignment="1" applyProtection="1">
      <alignment horizontal="center" vertical="center"/>
    </xf>
    <xf numFmtId="166" fontId="21" fillId="9" borderId="0" xfId="44" applyNumberFormat="1" applyFont="1" applyFill="1" applyBorder="1" applyAlignment="1" applyProtection="1">
      <alignment horizontal="center" vertical="center"/>
    </xf>
    <xf numFmtId="166" fontId="23" fillId="10" borderId="0" xfId="44" applyNumberFormat="1" applyFont="1" applyFill="1" applyBorder="1" applyAlignment="1" applyProtection="1">
      <alignment horizontal="center" vertical="center"/>
    </xf>
    <xf numFmtId="166" fontId="23" fillId="9" borderId="0" xfId="44" applyNumberFormat="1" applyFont="1" applyFill="1" applyBorder="1" applyAlignment="1" applyProtection="1">
      <alignment horizontal="center" vertical="center"/>
    </xf>
    <xf numFmtId="166" fontId="21" fillId="10" borderId="10" xfId="44" applyNumberFormat="1" applyFont="1" applyFill="1" applyBorder="1" applyAlignment="1" applyProtection="1">
      <alignment horizontal="center" vertical="center"/>
    </xf>
    <xf numFmtId="166" fontId="21" fillId="9" borderId="10" xfId="44" applyNumberFormat="1" applyFont="1" applyFill="1" applyBorder="1" applyAlignment="1" applyProtection="1">
      <alignment horizontal="center" vertical="center"/>
    </xf>
    <xf numFmtId="187" fontId="23" fillId="8" borderId="0" xfId="0" applyNumberFormat="1" applyFont="1" applyFill="1" applyAlignment="1">
      <alignment horizontal="center" vertical="center"/>
    </xf>
    <xf numFmtId="187" fontId="23" fillId="0" borderId="0" xfId="0" applyNumberFormat="1" applyFont="1" applyFill="1" applyAlignment="1">
      <alignment horizontal="center" vertical="center"/>
    </xf>
    <xf numFmtId="186" fontId="21" fillId="0" borderId="0" xfId="0" applyNumberFormat="1" applyFont="1" applyFill="1" applyAlignment="1">
      <alignment horizontal="center" vertical="center"/>
    </xf>
    <xf numFmtId="187" fontId="23" fillId="0" borderId="0" xfId="0" applyNumberFormat="1" applyFont="1" applyFill="1" applyBorder="1" applyAlignment="1" applyProtection="1">
      <alignment horizontal="center" vertical="center"/>
    </xf>
    <xf numFmtId="187" fontId="25" fillId="0" borderId="0" xfId="0" applyNumberFormat="1" applyFont="1" applyFill="1" applyBorder="1" applyAlignment="1" applyProtection="1">
      <alignment horizontal="center" vertical="center"/>
    </xf>
    <xf numFmtId="187" fontId="23" fillId="9" borderId="0" xfId="0" applyNumberFormat="1" applyFont="1" applyFill="1" applyAlignment="1">
      <alignment horizontal="center" vertical="center"/>
    </xf>
    <xf numFmtId="186" fontId="21" fillId="9" borderId="0" xfId="0" applyNumberFormat="1" applyFont="1" applyFill="1" applyAlignment="1">
      <alignment horizontal="center" vertical="center"/>
    </xf>
    <xf numFmtId="187" fontId="23" fillId="10" borderId="0" xfId="0" applyNumberFormat="1" applyFont="1" applyFill="1" applyAlignment="1">
      <alignment horizontal="center" vertical="center"/>
    </xf>
    <xf numFmtId="186" fontId="21" fillId="10" borderId="0" xfId="0" applyNumberFormat="1" applyFont="1" applyFill="1" applyAlignment="1">
      <alignment horizontal="center" vertical="center"/>
    </xf>
    <xf numFmtId="166" fontId="21" fillId="8" borderId="0" xfId="44" applyNumberFormat="1" applyFont="1" applyFill="1" applyBorder="1" applyAlignment="1" applyProtection="1">
      <alignment horizontal="center" vertical="center"/>
    </xf>
    <xf numFmtId="166" fontId="23" fillId="8" borderId="0" xfId="44" applyNumberFormat="1" applyFont="1" applyFill="1" applyBorder="1" applyAlignment="1" applyProtection="1">
      <alignment horizontal="center" vertical="center"/>
    </xf>
    <xf numFmtId="179" fontId="25" fillId="8" borderId="0" xfId="8" applyNumberFormat="1" applyFont="1" applyFill="1" applyBorder="1" applyAlignment="1" applyProtection="1">
      <alignment horizontal="center" vertical="center"/>
    </xf>
    <xf numFmtId="166" fontId="21" fillId="8" borderId="10" xfId="0" applyNumberFormat="1" applyFont="1" applyFill="1" applyBorder="1" applyAlignment="1" applyProtection="1">
      <alignment horizontal="center" vertical="center"/>
    </xf>
    <xf numFmtId="166" fontId="23" fillId="8" borderId="0" xfId="0" applyNumberFormat="1" applyFont="1" applyFill="1" applyBorder="1" applyAlignment="1" applyProtection="1">
      <alignment horizontal="center" vertical="center"/>
    </xf>
    <xf numFmtId="166" fontId="21" fillId="8" borderId="10" xfId="44" applyNumberFormat="1" applyFont="1" applyFill="1" applyBorder="1" applyAlignment="1" applyProtection="1">
      <alignment horizontal="center" vertical="center"/>
    </xf>
    <xf numFmtId="179" fontId="21" fillId="8" borderId="10" xfId="8" applyNumberFormat="1" applyFont="1" applyFill="1" applyBorder="1" applyAlignment="1" applyProtection="1">
      <alignment horizontal="center" vertical="center"/>
    </xf>
    <xf numFmtId="179" fontId="21" fillId="8" borderId="15" xfId="8" applyNumberFormat="1" applyFont="1" applyFill="1" applyBorder="1" applyAlignment="1" applyProtection="1">
      <alignment horizontal="center" vertical="center"/>
    </xf>
    <xf numFmtId="0" fontId="57" fillId="8" borderId="10" xfId="0" applyFont="1" applyFill="1" applyBorder="1" applyAlignment="1">
      <alignment vertical="center"/>
    </xf>
    <xf numFmtId="3" fontId="21" fillId="8" borderId="10" xfId="0" applyNumberFormat="1" applyFont="1" applyFill="1" applyBorder="1" applyAlignment="1" applyProtection="1">
      <alignment horizontal="center" vertical="center"/>
    </xf>
    <xf numFmtId="3" fontId="20"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right" vertical="center"/>
    </xf>
    <xf numFmtId="166" fontId="21" fillId="0" borderId="0" xfId="0" applyNumberFormat="1" applyFont="1" applyFill="1" applyBorder="1" applyAlignment="1" applyProtection="1">
      <alignment vertical="center"/>
    </xf>
    <xf numFmtId="166" fontId="21" fillId="10" borderId="0" xfId="0" applyNumberFormat="1" applyFont="1" applyFill="1" applyBorder="1" applyAlignment="1" applyProtection="1">
      <alignment vertical="center"/>
    </xf>
    <xf numFmtId="166" fontId="21" fillId="9" borderId="0" xfId="0" applyNumberFormat="1" applyFont="1" applyFill="1" applyBorder="1" applyAlignment="1" applyProtection="1">
      <alignment vertical="center"/>
    </xf>
    <xf numFmtId="0" fontId="57" fillId="0" borderId="10" xfId="0" applyFont="1" applyFill="1" applyBorder="1" applyAlignment="1">
      <alignment vertical="center"/>
    </xf>
    <xf numFmtId="0" fontId="59" fillId="0" borderId="0" xfId="0" applyFont="1"/>
    <xf numFmtId="188" fontId="21" fillId="0" borderId="10" xfId="0" applyNumberFormat="1" applyFont="1" applyFill="1" applyBorder="1" applyAlignment="1" applyProtection="1">
      <alignment vertical="center"/>
    </xf>
    <xf numFmtId="188" fontId="23" fillId="0" borderId="0" xfId="0" applyNumberFormat="1" applyFont="1" applyFill="1" applyBorder="1" applyAlignment="1" applyProtection="1">
      <alignment vertical="center"/>
    </xf>
    <xf numFmtId="188" fontId="21" fillId="0" borderId="0" xfId="0" applyNumberFormat="1" applyFont="1" applyFill="1" applyBorder="1" applyAlignment="1" applyProtection="1">
      <alignment vertical="center"/>
    </xf>
    <xf numFmtId="0" fontId="23" fillId="0" borderId="0" xfId="0" applyFont="1" applyAlignment="1" applyProtection="1"/>
    <xf numFmtId="0" fontId="23" fillId="0" borderId="0" xfId="0" applyFont="1" applyAlignment="1"/>
    <xf numFmtId="0" fontId="34" fillId="0" borderId="0" xfId="0" applyFont="1" applyAlignment="1"/>
    <xf numFmtId="0" fontId="23" fillId="0" borderId="0" xfId="0" applyFont="1" applyBorder="1" applyAlignment="1"/>
    <xf numFmtId="0" fontId="23" fillId="0" borderId="0" xfId="0" applyFont="1" applyFill="1" applyAlignment="1"/>
    <xf numFmtId="0" fontId="21" fillId="0" borderId="0" xfId="31" applyFont="1" applyFill="1" applyAlignment="1" applyProtection="1"/>
    <xf numFmtId="0" fontId="21" fillId="0" borderId="0" xfId="31" applyFont="1" applyFill="1" applyAlignment="1" applyProtection="1">
      <alignment horizontal="center"/>
    </xf>
    <xf numFmtId="0" fontId="49" fillId="0" borderId="11" xfId="0" applyFont="1" applyFill="1" applyBorder="1" applyAlignment="1">
      <alignment horizontal="centerContinuous"/>
    </xf>
    <xf numFmtId="0" fontId="49" fillId="0" borderId="9" xfId="0" applyFont="1" applyFill="1" applyBorder="1" applyAlignment="1">
      <alignment horizontal="center"/>
    </xf>
    <xf numFmtId="180" fontId="23" fillId="0" borderId="0" xfId="31" applyNumberFormat="1" applyFont="1" applyFill="1" applyBorder="1" applyAlignment="1">
      <alignment horizontal="center" vertical="center"/>
    </xf>
    <xf numFmtId="0" fontId="21" fillId="0" borderId="0" xfId="31" applyFont="1" applyFill="1" applyAlignment="1" applyProtection="1">
      <alignment horizontal="center"/>
    </xf>
    <xf numFmtId="0" fontId="49" fillId="0" borderId="11" xfId="0" quotePrefix="1" applyFont="1" applyFill="1" applyBorder="1" applyAlignment="1">
      <alignment horizontal="centerContinuous"/>
    </xf>
    <xf numFmtId="0" fontId="49" fillId="0" borderId="12" xfId="0" applyFont="1" applyFill="1" applyBorder="1" applyAlignment="1">
      <alignment horizontal="center"/>
    </xf>
    <xf numFmtId="176" fontId="23" fillId="0" borderId="0" xfId="31" applyNumberFormat="1" applyFont="1" applyFill="1" applyBorder="1" applyAlignment="1" applyProtection="1">
      <alignment horizontal="center" vertical="center"/>
    </xf>
    <xf numFmtId="178" fontId="23" fillId="0" borderId="0" xfId="39" applyNumberFormat="1" applyFont="1" applyFill="1" applyAlignment="1">
      <alignment horizontal="center" vertical="center"/>
    </xf>
    <xf numFmtId="0" fontId="31" fillId="0" borderId="0" xfId="0" applyFont="1" applyFill="1"/>
    <xf numFmtId="0" fontId="21" fillId="0" borderId="10" xfId="0" applyFont="1" applyFill="1" applyBorder="1" applyAlignment="1">
      <alignment vertical="center"/>
    </xf>
    <xf numFmtId="3" fontId="23" fillId="0" borderId="0" xfId="0" applyNumberFormat="1" applyFont="1" applyFill="1" applyAlignment="1" applyProtection="1">
      <alignment horizontal="center"/>
    </xf>
    <xf numFmtId="0" fontId="22" fillId="0" borderId="10" xfId="0" applyFont="1" applyFill="1" applyBorder="1" applyAlignment="1">
      <alignment vertical="center"/>
    </xf>
    <xf numFmtId="188" fontId="23" fillId="10" borderId="0" xfId="0" applyNumberFormat="1" applyFont="1" applyFill="1" applyBorder="1" applyAlignment="1" applyProtection="1">
      <alignment vertical="center"/>
    </xf>
    <xf numFmtId="188" fontId="21" fillId="10" borderId="10" xfId="0" applyNumberFormat="1" applyFont="1" applyFill="1" applyBorder="1" applyAlignment="1" applyProtection="1">
      <alignment vertical="center"/>
    </xf>
    <xf numFmtId="188" fontId="21" fillId="10" borderId="0" xfId="0" applyNumberFormat="1" applyFont="1" applyFill="1" applyBorder="1" applyAlignment="1" applyProtection="1">
      <alignment vertical="center"/>
    </xf>
    <xf numFmtId="188" fontId="21" fillId="9" borderId="10" xfId="0" applyNumberFormat="1" applyFont="1" applyFill="1" applyBorder="1" applyAlignment="1" applyProtection="1">
      <alignment vertical="center"/>
    </xf>
    <xf numFmtId="188" fontId="23" fillId="9" borderId="0" xfId="0" applyNumberFormat="1" applyFont="1" applyFill="1" applyBorder="1" applyAlignment="1" applyProtection="1">
      <alignment vertical="center"/>
    </xf>
    <xf numFmtId="188" fontId="21" fillId="9" borderId="0" xfId="0" applyNumberFormat="1" applyFont="1" applyFill="1" applyBorder="1" applyAlignment="1" applyProtection="1">
      <alignment vertical="center"/>
    </xf>
    <xf numFmtId="187" fontId="23" fillId="9" borderId="0" xfId="0" applyNumberFormat="1" applyFont="1" applyFill="1" applyBorder="1" applyAlignment="1" applyProtection="1">
      <alignment horizontal="center" vertical="center"/>
    </xf>
    <xf numFmtId="187" fontId="25" fillId="9" borderId="0" xfId="0" applyNumberFormat="1" applyFont="1" applyFill="1" applyBorder="1" applyAlignment="1" applyProtection="1">
      <alignment horizontal="center" vertical="center"/>
    </xf>
    <xf numFmtId="3" fontId="23" fillId="9" borderId="0" xfId="31" applyNumberFormat="1" applyFont="1" applyFill="1" applyBorder="1" applyAlignment="1" applyProtection="1">
      <alignment horizontal="center" vertical="center"/>
    </xf>
    <xf numFmtId="180" fontId="23" fillId="9" borderId="0" xfId="31" applyNumberFormat="1" applyFont="1" applyFill="1" applyBorder="1" applyAlignment="1">
      <alignment horizontal="center" vertical="center"/>
    </xf>
    <xf numFmtId="180" fontId="23" fillId="9" borderId="0" xfId="8" applyNumberFormat="1" applyFont="1" applyFill="1" applyBorder="1" applyAlignment="1" applyProtection="1">
      <alignment horizontal="center" vertical="center"/>
    </xf>
    <xf numFmtId="0" fontId="23" fillId="9" borderId="0" xfId="0" applyFont="1" applyFill="1" applyBorder="1" applyProtection="1"/>
    <xf numFmtId="3" fontId="23" fillId="9" borderId="0" xfId="73" applyNumberFormat="1" applyFont="1" applyFill="1" applyBorder="1" applyAlignment="1">
      <alignment horizontal="center" vertical="center"/>
    </xf>
    <xf numFmtId="3" fontId="25" fillId="9" borderId="0" xfId="73" applyNumberFormat="1" applyFont="1" applyFill="1" applyBorder="1" applyAlignment="1">
      <alignment horizontal="center" vertical="center"/>
    </xf>
    <xf numFmtId="3" fontId="22" fillId="9" borderId="10" xfId="0" applyNumberFormat="1" applyFont="1" applyFill="1" applyBorder="1" applyAlignment="1" applyProtection="1">
      <alignment horizontal="center" vertical="center"/>
    </xf>
    <xf numFmtId="0" fontId="33" fillId="9" borderId="0" xfId="0" applyFont="1" applyFill="1" applyBorder="1"/>
    <xf numFmtId="0" fontId="23" fillId="0" borderId="0" xfId="0" applyFont="1" applyAlignment="1">
      <alignment horizontal="left" vertical="center"/>
    </xf>
    <xf numFmtId="0" fontId="23" fillId="0" borderId="0" xfId="0" applyFont="1" applyBorder="1" applyAlignment="1">
      <alignment horizontal="left" indent="2"/>
    </xf>
    <xf numFmtId="0" fontId="47" fillId="10" borderId="0" xfId="0" applyFont="1" applyFill="1" applyAlignment="1">
      <alignment vertical="center"/>
    </xf>
    <xf numFmtId="175" fontId="23" fillId="10" borderId="0" xfId="0" applyNumberFormat="1" applyFont="1" applyFill="1" applyBorder="1" applyAlignment="1" applyProtection="1">
      <alignment vertical="center"/>
    </xf>
    <xf numFmtId="167" fontId="39" fillId="0" borderId="0" xfId="8" applyNumberFormat="1" applyFont="1" applyFill="1" applyAlignment="1">
      <alignment horizontal="center" vertical="center"/>
    </xf>
    <xf numFmtId="167" fontId="39" fillId="0" borderId="10" xfId="8" applyNumberFormat="1" applyFont="1" applyFill="1" applyBorder="1" applyAlignment="1">
      <alignment horizontal="center" vertical="center"/>
    </xf>
    <xf numFmtId="168" fontId="39" fillId="0" borderId="0" xfId="8" applyNumberFormat="1" applyFont="1" applyFill="1" applyBorder="1" applyAlignment="1" applyProtection="1">
      <alignment horizontal="center" vertical="center"/>
    </xf>
    <xf numFmtId="3" fontId="25" fillId="0" borderId="0" xfId="0" applyNumberFormat="1" applyFont="1" applyFill="1" applyBorder="1" applyAlignment="1" applyProtection="1">
      <alignment horizontal="center" vertical="center"/>
    </xf>
    <xf numFmtId="3" fontId="39" fillId="0" borderId="10" xfId="0" applyNumberFormat="1" applyFont="1" applyFill="1" applyBorder="1" applyAlignment="1" applyProtection="1">
      <alignment horizontal="center" vertical="center"/>
    </xf>
    <xf numFmtId="3" fontId="24" fillId="0" borderId="0" xfId="0" applyNumberFormat="1" applyFont="1" applyFill="1" applyBorder="1" applyAlignment="1" applyProtection="1">
      <alignment horizontal="center" vertical="center"/>
    </xf>
    <xf numFmtId="167" fontId="39" fillId="3" borderId="0" xfId="8" applyNumberFormat="1" applyFont="1" applyFill="1" applyBorder="1" applyAlignment="1" applyProtection="1">
      <alignment horizontal="center" vertical="center"/>
    </xf>
    <xf numFmtId="0" fontId="62" fillId="3" borderId="9" xfId="0" applyFont="1" applyFill="1" applyBorder="1" applyAlignment="1">
      <alignment vertical="center"/>
    </xf>
    <xf numFmtId="0" fontId="62" fillId="3" borderId="0" xfId="0" applyFont="1" applyFill="1" applyBorder="1" applyAlignment="1">
      <alignment vertical="center"/>
    </xf>
    <xf numFmtId="0" fontId="63" fillId="0" borderId="9" xfId="0" applyFont="1" applyFill="1" applyBorder="1" applyAlignment="1">
      <alignment vertical="center"/>
    </xf>
    <xf numFmtId="0" fontId="63" fillId="0" borderId="0" xfId="0" applyFont="1" applyFill="1" applyAlignment="1">
      <alignment vertical="center"/>
    </xf>
    <xf numFmtId="0" fontId="23" fillId="0" borderId="0" xfId="0" applyFont="1" applyAlignment="1" applyProtection="1">
      <alignment vertical="center"/>
    </xf>
    <xf numFmtId="0" fontId="34" fillId="0" borderId="0" xfId="0" applyFont="1" applyAlignment="1">
      <alignment vertical="center"/>
    </xf>
    <xf numFmtId="0" fontId="49" fillId="9" borderId="11" xfId="0" quotePrefix="1" applyFont="1" applyFill="1" applyBorder="1" applyAlignment="1">
      <alignment horizontal="centerContinuous"/>
    </xf>
    <xf numFmtId="0" fontId="49" fillId="9" borderId="13" xfId="0" applyFont="1" applyFill="1" applyBorder="1" applyAlignment="1">
      <alignment horizontal="center"/>
    </xf>
    <xf numFmtId="0" fontId="23" fillId="9" borderId="0" xfId="0" applyFont="1" applyFill="1" applyAlignment="1">
      <alignment horizontal="center"/>
    </xf>
    <xf numFmtId="0" fontId="33" fillId="10" borderId="0" xfId="0" applyFont="1" applyFill="1" applyBorder="1"/>
    <xf numFmtId="0" fontId="23" fillId="0" borderId="0" xfId="0" applyFont="1" applyFill="1" applyBorder="1" applyAlignment="1" applyProtection="1">
      <alignment horizontal="left" vertical="top" wrapText="1"/>
    </xf>
    <xf numFmtId="0" fontId="55" fillId="3" borderId="16" xfId="0" applyFont="1" applyFill="1" applyBorder="1" applyAlignment="1">
      <alignment vertical="center"/>
    </xf>
    <xf numFmtId="3" fontId="21" fillId="0" borderId="16" xfId="0" applyNumberFormat="1" applyFont="1" applyBorder="1" applyAlignment="1">
      <alignment horizontal="center" vertical="center"/>
    </xf>
    <xf numFmtId="166" fontId="23" fillId="0" borderId="0" xfId="0" applyNumberFormat="1" applyFont="1" applyProtection="1"/>
    <xf numFmtId="166" fontId="23" fillId="0" borderId="0" xfId="8" applyNumberFormat="1" applyFont="1" applyFill="1" applyBorder="1" applyAlignment="1" applyProtection="1">
      <alignment horizontal="center" vertical="center"/>
    </xf>
    <xf numFmtId="166" fontId="23" fillId="0" borderId="0" xfId="0" applyNumberFormat="1" applyFont="1" applyAlignment="1">
      <alignment vertical="center" wrapText="1"/>
    </xf>
    <xf numFmtId="189" fontId="23" fillId="0" borderId="0" xfId="0" applyNumberFormat="1" applyFont="1"/>
    <xf numFmtId="14" fontId="23" fillId="0" borderId="0" xfId="0" applyNumberFormat="1" applyFont="1" applyFill="1"/>
    <xf numFmtId="174" fontId="36" fillId="0" borderId="4" xfId="0" applyNumberFormat="1" applyFont="1" applyBorder="1" applyAlignment="1">
      <alignment horizontal="center" vertical="center"/>
    </xf>
    <xf numFmtId="176" fontId="23" fillId="9" borderId="0" xfId="31" applyNumberFormat="1" applyFont="1" applyFill="1" applyBorder="1" applyAlignment="1" applyProtection="1">
      <alignment horizontal="center" vertical="center"/>
    </xf>
    <xf numFmtId="176" fontId="25" fillId="9" borderId="0" xfId="31" applyNumberFormat="1" applyFont="1" applyFill="1" applyBorder="1" applyAlignment="1" applyProtection="1">
      <alignment horizontal="center" vertical="center"/>
    </xf>
    <xf numFmtId="178" fontId="23" fillId="9" borderId="0" xfId="39" applyNumberFormat="1" applyFont="1" applyFill="1" applyAlignment="1">
      <alignment horizontal="center" vertical="center"/>
    </xf>
    <xf numFmtId="187" fontId="23" fillId="8" borderId="0" xfId="0" applyNumberFormat="1" applyFont="1" applyFill="1" applyBorder="1" applyAlignment="1" applyProtection="1">
      <alignment horizontal="center" vertical="center"/>
    </xf>
    <xf numFmtId="187" fontId="25" fillId="8" borderId="0" xfId="0" applyNumberFormat="1" applyFont="1" applyFill="1" applyBorder="1" applyAlignment="1" applyProtection="1">
      <alignment horizontal="center" vertical="center"/>
    </xf>
    <xf numFmtId="3" fontId="23" fillId="8" borderId="0" xfId="31" applyNumberFormat="1" applyFont="1" applyFill="1" applyBorder="1" applyAlignment="1" applyProtection="1">
      <alignment horizontal="center" vertical="center"/>
    </xf>
    <xf numFmtId="0" fontId="49" fillId="8" borderId="11" xfId="0" applyFont="1" applyFill="1" applyBorder="1" applyAlignment="1">
      <alignment horizontal="centerContinuous"/>
    </xf>
    <xf numFmtId="180" fontId="23" fillId="8" borderId="0" xfId="31" applyNumberFormat="1" applyFont="1" applyFill="1" applyBorder="1" applyAlignment="1">
      <alignment horizontal="center" vertical="center"/>
    </xf>
    <xf numFmtId="180" fontId="23" fillId="8" borderId="0" xfId="8" applyNumberFormat="1" applyFont="1" applyFill="1" applyBorder="1" applyAlignment="1" applyProtection="1">
      <alignment horizontal="center" vertical="center"/>
    </xf>
    <xf numFmtId="176" fontId="25" fillId="0" borderId="0" xfId="31" applyNumberFormat="1" applyFont="1" applyFill="1" applyBorder="1" applyAlignment="1" applyProtection="1">
      <alignment horizontal="center" vertical="center"/>
    </xf>
    <xf numFmtId="0" fontId="40" fillId="4" borderId="0" xfId="11" applyFont="1" applyFill="1" applyAlignment="1">
      <alignment horizontal="left" vertical="center" indent="3"/>
    </xf>
    <xf numFmtId="0" fontId="35"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8" fillId="4" borderId="0" xfId="11" applyFont="1" applyFill="1" applyAlignment="1">
      <alignment horizontal="left" vertical="center" wrapText="1"/>
    </xf>
    <xf numFmtId="0" fontId="45" fillId="7" borderId="0" xfId="0" applyFont="1" applyFill="1" applyAlignment="1">
      <alignment horizontal="center" vertical="center"/>
    </xf>
    <xf numFmtId="0" fontId="46" fillId="7" borderId="0" xfId="0" applyFont="1" applyFill="1" applyAlignment="1">
      <alignment horizontal="center" vertical="center"/>
    </xf>
    <xf numFmtId="0" fontId="23" fillId="0" borderId="0" xfId="0" quotePrefix="1" applyFont="1" applyAlignment="1">
      <alignment horizontal="left" vertical="center" wrapText="1"/>
    </xf>
    <xf numFmtId="0" fontId="23" fillId="0" borderId="0" xfId="0" applyFont="1" applyAlignment="1">
      <alignment horizontal="left"/>
    </xf>
    <xf numFmtId="0" fontId="49" fillId="0" borderId="11" xfId="0" quotePrefix="1" applyFont="1" applyBorder="1" applyAlignment="1">
      <alignment horizontal="center"/>
    </xf>
    <xf numFmtId="0" fontId="23" fillId="0" borderId="0" xfId="14" applyFont="1" applyBorder="1" applyAlignment="1">
      <alignment horizontal="left" vertical="top" wrapText="1"/>
    </xf>
    <xf numFmtId="3" fontId="23" fillId="0" borderId="0" xfId="0" applyNumberFormat="1" applyFont="1" applyFill="1" applyBorder="1" applyAlignment="1" applyProtection="1">
      <alignment horizontal="left" vertical="justify" wrapText="1"/>
    </xf>
    <xf numFmtId="0" fontId="23" fillId="0" borderId="0" xfId="0" applyFont="1" applyFill="1" applyBorder="1" applyAlignment="1" applyProtection="1">
      <alignment horizontal="left" vertical="justify" wrapText="1"/>
    </xf>
    <xf numFmtId="0" fontId="23" fillId="0" borderId="0" xfId="0" applyFont="1" applyFill="1" applyBorder="1" applyAlignment="1" applyProtection="1">
      <alignment horizontal="left" vertical="top" wrapText="1"/>
    </xf>
    <xf numFmtId="0" fontId="23" fillId="0" borderId="5" xfId="14" applyFont="1" applyBorder="1" applyAlignment="1">
      <alignment horizontal="left" vertical="top" wrapText="1"/>
    </xf>
    <xf numFmtId="0" fontId="23" fillId="0" borderId="6" xfId="14" applyFont="1" applyBorder="1" applyAlignment="1">
      <alignment horizontal="left" vertical="top" wrapText="1"/>
    </xf>
    <xf numFmtId="0" fontId="21" fillId="0" borderId="0" xfId="31" applyFont="1" applyFill="1" applyAlignment="1" applyProtection="1">
      <alignment horizontal="center"/>
    </xf>
    <xf numFmtId="0" fontId="23" fillId="3" borderId="0" xfId="31" applyFont="1" applyFill="1" applyBorder="1" applyAlignment="1" applyProtection="1">
      <alignment horizontal="left" vertical="center" wrapText="1"/>
    </xf>
    <xf numFmtId="0" fontId="23" fillId="3" borderId="0" xfId="31" applyFont="1" applyFill="1" applyBorder="1" applyAlignment="1" applyProtection="1">
      <alignment horizontal="left" vertical="center"/>
    </xf>
    <xf numFmtId="0" fontId="23" fillId="0" borderId="0" xfId="31" applyFont="1" applyFill="1" applyBorder="1" applyAlignment="1" applyProtection="1">
      <alignment horizontal="left" vertical="center" wrapText="1"/>
    </xf>
    <xf numFmtId="0" fontId="23" fillId="0" borderId="0" xfId="0" applyFont="1" applyAlignment="1">
      <alignment horizontal="left" vertical="center" wrapText="1"/>
    </xf>
    <xf numFmtId="0" fontId="23" fillId="0" borderId="0" xfId="0" applyFont="1" applyAlignment="1">
      <alignment horizontal="left" vertical="center"/>
    </xf>
    <xf numFmtId="0" fontId="23" fillId="0" borderId="0" xfId="73" applyFont="1" applyFill="1" applyAlignment="1">
      <alignment horizontal="left" vertical="center" wrapText="1"/>
    </xf>
  </cellXfs>
  <cellStyles count="97">
    <cellStyle name="_DATA" xfId="94" xr:uid="{FF711313-02CC-445E-A990-B72FBEF77D64}"/>
    <cellStyle name="_HEADER" xfId="96" xr:uid="{5376409B-1FEA-4835-804D-CBA3AF9063BF}"/>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E2001A"/>
      <color rgb="FFF2F2F2"/>
      <color rgb="FFAA1C0D"/>
      <color rgb="FFFFFFCC"/>
      <color rgb="FFEA5C4D"/>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50346</xdr:colOff>
      <xdr:row>55</xdr:row>
      <xdr:rowOff>138545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6658482" cy="9403772"/>
        </a:xfrm>
        <a:prstGeom prst="rect">
          <a:avLst/>
        </a:prstGeom>
      </xdr:spPr>
    </xdr:pic>
    <xdr:clientData/>
  </xdr:twoCellAnchor>
  <xdr:twoCellAnchor>
    <xdr:from>
      <xdr:col>0</xdr:col>
      <xdr:colOff>1091046</xdr:colOff>
      <xdr:row>34</xdr:row>
      <xdr:rowOff>2</xdr:rowOff>
    </xdr:from>
    <xdr:to>
      <xdr:col>17</xdr:col>
      <xdr:colOff>288704</xdr:colOff>
      <xdr:row>40</xdr:row>
      <xdr:rowOff>2450</xdr:rowOff>
    </xdr:to>
    <xdr:sp macro="" textlink="">
      <xdr:nvSpPr>
        <xdr:cNvPr id="4" name="CasellaDiTesto 19">
          <a:extLst>
            <a:ext uri="{FF2B5EF4-FFF2-40B4-BE49-F238E27FC236}">
              <a16:creationId xmlns:a16="http://schemas.microsoft.com/office/drawing/2014/main" id="{00000000-0008-0000-0100-000004000000}"/>
            </a:ext>
          </a:extLst>
        </xdr:cNvPr>
        <xdr:cNvSpPr txBox="1"/>
      </xdr:nvSpPr>
      <xdr:spPr>
        <a:xfrm>
          <a:off x="1091046" y="5680366"/>
          <a:ext cx="10766203" cy="937629"/>
        </a:xfrm>
        <a:prstGeom prst="rect">
          <a:avLst/>
        </a:prstGeom>
        <a:noFill/>
        <a:effectLst>
          <a:outerShdw blurRad="50800" dist="38100" dir="2700000" algn="tl" rotWithShape="0">
            <a:prstClr val="black">
              <a:alpha val="40000"/>
            </a:prstClr>
          </a:outerShdw>
        </a:effectLst>
      </xdr:spPr>
      <xdr:txBody>
        <a:bodyPr wrap="square" lIns="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GB" sz="5400" b="1">
              <a:solidFill>
                <a:schemeClr val="bg1"/>
              </a:solidFill>
            </a:rPr>
            <a:t>Divisional Database</a:t>
          </a:r>
          <a:endParaRPr lang="en-GB" sz="5400">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83286" y="367554"/>
          <a:ext cx="3719286" cy="6140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69669" y="370114"/>
          <a:ext cx="3724055" cy="60680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69476" y="367553"/>
          <a:ext cx="3723287" cy="60552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69476" y="367553"/>
          <a:ext cx="3726089" cy="60496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D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D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D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D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D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D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69476" y="367553"/>
          <a:ext cx="3723287" cy="60552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69476" y="367553"/>
          <a:ext cx="3723287" cy="60552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69476" y="367553"/>
          <a:ext cx="3723287" cy="60552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69476" y="367553"/>
          <a:ext cx="3723287" cy="60552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69476" y="367553"/>
          <a:ext cx="3723287" cy="60552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69476" y="367553"/>
          <a:ext cx="3728160" cy="60455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6714"/>
        <a:stretch/>
      </xdr:blipFill>
      <xdr:spPr>
        <a:xfrm>
          <a:off x="219075" y="0"/>
          <a:ext cx="6322020" cy="495300"/>
        </a:xfrm>
        <a:prstGeom prst="rect">
          <a:avLst/>
        </a:prstGeom>
      </xdr:spPr>
    </xdr:pic>
    <xdr:clientData/>
  </xdr:twoCellAnchor>
  <xdr:oneCellAnchor>
    <xdr:from>
      <xdr:col>2</xdr:col>
      <xdr:colOff>1172401</xdr:colOff>
      <xdr:row>0</xdr:row>
      <xdr:rowOff>74543</xdr:rowOff>
    </xdr:from>
    <xdr:ext cx="3011658"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1601026" y="74543"/>
          <a:ext cx="3011658"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solidFill>
                <a:schemeClr val="bg1"/>
              </a:solidFill>
              <a:latin typeface="UniCredit" panose="02000506040000020004" pitchFamily="2" charset="0"/>
            </a:rPr>
            <a:t>3rd quarter - 9M 2023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169062</xdr:rowOff>
    </xdr:from>
    <xdr:to>
      <xdr:col>2</xdr:col>
      <xdr:colOff>149127</xdr:colOff>
      <xdr:row>4</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169460</xdr:rowOff>
    </xdr:from>
    <xdr:to>
      <xdr:col>2</xdr:col>
      <xdr:colOff>149127</xdr:colOff>
      <xdr:row>5</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169859</xdr:rowOff>
    </xdr:from>
    <xdr:to>
      <xdr:col>2</xdr:col>
      <xdr:colOff>149127</xdr:colOff>
      <xdr:row>7</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171055</xdr:rowOff>
    </xdr:from>
    <xdr:to>
      <xdr:col>2</xdr:col>
      <xdr:colOff>149127</xdr:colOff>
      <xdr:row>8</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171450</xdr:rowOff>
    </xdr:from>
    <xdr:to>
      <xdr:col>2</xdr:col>
      <xdr:colOff>149127</xdr:colOff>
      <xdr:row>9</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12</xdr:row>
      <xdr:rowOff>172380</xdr:rowOff>
    </xdr:from>
    <xdr:to>
      <xdr:col>2</xdr:col>
      <xdr:colOff>149127</xdr:colOff>
      <xdr:row>12</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13</xdr:row>
      <xdr:rowOff>172779</xdr:rowOff>
    </xdr:from>
    <xdr:to>
      <xdr:col>2</xdr:col>
      <xdr:colOff>149127</xdr:colOff>
      <xdr:row>13</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173177</xdr:rowOff>
    </xdr:from>
    <xdr:to>
      <xdr:col>2</xdr:col>
      <xdr:colOff>149127</xdr:colOff>
      <xdr:row>14</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173576</xdr:rowOff>
    </xdr:from>
    <xdr:to>
      <xdr:col>2</xdr:col>
      <xdr:colOff>149127</xdr:colOff>
      <xdr:row>15</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237225</xdr:colOff>
      <xdr:row>16</xdr:row>
      <xdr:rowOff>155397</xdr:rowOff>
    </xdr:from>
    <xdr:to>
      <xdr:col>2</xdr:col>
      <xdr:colOff>309225</xdr:colOff>
      <xdr:row>16</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75375" y="4546422"/>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18</xdr:row>
      <xdr:rowOff>174373</xdr:rowOff>
    </xdr:from>
    <xdr:to>
      <xdr:col>2</xdr:col>
      <xdr:colOff>149127</xdr:colOff>
      <xdr:row>18</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19</xdr:row>
      <xdr:rowOff>198979</xdr:rowOff>
    </xdr:from>
    <xdr:to>
      <xdr:col>2</xdr:col>
      <xdr:colOff>149127</xdr:colOff>
      <xdr:row>19</xdr:row>
      <xdr:rowOff>270979</xdr:rowOff>
    </xdr:to>
    <xdr:sp macro="" textlink="">
      <xdr:nvSpPr>
        <xdr:cNvPr id="36" name="Oval 35">
          <a:extLst>
            <a:ext uri="{FF2B5EF4-FFF2-40B4-BE49-F238E27FC236}">
              <a16:creationId xmlns:a16="http://schemas.microsoft.com/office/drawing/2014/main" id="{00000000-0008-0000-0200-000024000000}"/>
            </a:ext>
          </a:extLst>
        </xdr:cNvPr>
        <xdr:cNvSpPr/>
      </xdr:nvSpPr>
      <xdr:spPr>
        <a:xfrm>
          <a:off x="505752" y="5711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161228</xdr:rowOff>
    </xdr:from>
    <xdr:to>
      <xdr:col>2</xdr:col>
      <xdr:colOff>149127</xdr:colOff>
      <xdr:row>20</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19</xdr:row>
      <xdr:rowOff>0</xdr:rowOff>
    </xdr:from>
    <xdr:to>
      <xdr:col>2</xdr:col>
      <xdr:colOff>158652</xdr:colOff>
      <xdr:row>19</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135476</xdr:rowOff>
    </xdr:from>
    <xdr:to>
      <xdr:col>2</xdr:col>
      <xdr:colOff>149127</xdr:colOff>
      <xdr:row>17</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69476" y="367553"/>
          <a:ext cx="3723287" cy="60552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69476" y="367553"/>
          <a:ext cx="3723287" cy="60552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69476" y="367553"/>
          <a:ext cx="3730038" cy="60756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69476" y="367553"/>
          <a:ext cx="3718143" cy="6063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69476" y="367553"/>
          <a:ext cx="3726089" cy="60496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900-000012000000}"/>
            </a:ext>
          </a:extLst>
        </xdr:cNvPr>
        <xdr:cNvGrpSpPr/>
      </xdr:nvGrpSpPr>
      <xdr:grpSpPr>
        <a:xfrm>
          <a:off x="70485" y="369570"/>
          <a:ext cx="3727075" cy="614123"/>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0104" y="368808"/>
          <a:ext cx="3727075" cy="60559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101708" y="232271"/>
          <a:ext cx="3727232" cy="586392"/>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47491" y="257648"/>
          <a:ext cx="3724502" cy="60073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69773" y="339687"/>
          <a:ext cx="3727075" cy="60169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5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69273" y="294409"/>
          <a:ext cx="3727075" cy="603098"/>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6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6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6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6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6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6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71436</xdr:colOff>
      <xdr:row>1</xdr:row>
      <xdr:rowOff>35719</xdr:rowOff>
    </xdr:from>
    <xdr:to>
      <xdr:col>1</xdr:col>
      <xdr:colOff>3238499</xdr:colOff>
      <xdr:row>4</xdr:row>
      <xdr:rowOff>146073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33480" y="411287"/>
          <a:ext cx="3329750" cy="553164"/>
          <a:chOff x="134470" y="369794"/>
          <a:chExt cx="3275251" cy="634829"/>
        </a:xfrm>
      </xdr:grpSpPr>
      <xdr:grpSp>
        <xdr:nvGrpSpPr>
          <xdr:cNvPr id="3" name="Group 2">
            <a:extLst>
              <a:ext uri="{FF2B5EF4-FFF2-40B4-BE49-F238E27FC236}">
                <a16:creationId xmlns:a16="http://schemas.microsoft.com/office/drawing/2014/main" id="{00000000-0008-0000-07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7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7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7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7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109728" y="185166"/>
          <a:ext cx="3727456" cy="60864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12833" y="331596"/>
          <a:ext cx="3722699" cy="59155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tabSelected="1" zoomScale="55" zoomScaleNormal="55" zoomScaleSheetLayoutView="50" zoomScalePageLayoutView="55" workbookViewId="0">
      <selection activeCell="AD49" sqref="AD49"/>
    </sheetView>
  </sheetViews>
  <sheetFormatPr defaultColWidth="9.140625" defaultRowHeight="12.75"/>
  <cols>
    <col min="1" max="1" width="19.85546875" style="84" customWidth="1"/>
    <col min="2" max="3" width="2.7109375" style="84" customWidth="1"/>
    <col min="4" max="7" width="9.140625" style="84"/>
    <col min="8" max="8" width="13.7109375" style="84" customWidth="1"/>
    <col min="9" max="11" width="9.140625" style="84"/>
    <col min="12" max="12" width="12.5703125" style="84" customWidth="1"/>
    <col min="13" max="13" width="13.7109375" style="84" customWidth="1"/>
    <col min="14" max="15" width="9.140625" style="84"/>
    <col min="16" max="16" width="17.7109375" style="84" customWidth="1"/>
    <col min="17" max="23" width="9.140625" style="84"/>
    <col min="24" max="24" width="21.140625" style="84" customWidth="1"/>
    <col min="25" max="16384" width="9.140625" style="84"/>
  </cols>
  <sheetData>
    <row r="1" spans="1:24" ht="20.25" customHeight="1">
      <c r="A1" s="83"/>
      <c r="C1" s="1"/>
      <c r="D1" s="1"/>
      <c r="E1" s="1"/>
      <c r="F1" s="1"/>
      <c r="G1" s="1"/>
      <c r="H1" s="1"/>
      <c r="I1" s="1"/>
      <c r="J1" s="1"/>
      <c r="K1" s="1"/>
      <c r="L1" s="1"/>
      <c r="M1" s="1"/>
      <c r="N1" s="1"/>
      <c r="O1" s="1"/>
      <c r="P1" s="1"/>
      <c r="Q1" s="1"/>
      <c r="R1" s="1"/>
      <c r="S1" s="1"/>
      <c r="T1" s="1"/>
      <c r="U1" s="1"/>
      <c r="V1" s="1"/>
      <c r="W1" s="1"/>
      <c r="X1" s="1"/>
    </row>
    <row r="2" spans="1:24" ht="9.9499999999999993" customHeight="1">
      <c r="A2" s="83"/>
      <c r="C2" s="1"/>
      <c r="D2" s="1"/>
      <c r="E2" s="1"/>
      <c r="F2" s="1"/>
      <c r="G2" s="1"/>
      <c r="H2" s="1"/>
      <c r="I2" s="1"/>
      <c r="J2" s="1"/>
      <c r="K2" s="1"/>
      <c r="L2" s="1"/>
      <c r="M2" s="1"/>
      <c r="N2" s="1"/>
      <c r="O2" s="1"/>
      <c r="P2" s="1"/>
      <c r="Q2" s="1"/>
      <c r="R2" s="1"/>
      <c r="S2" s="1"/>
      <c r="T2" s="1"/>
      <c r="U2" s="1"/>
      <c r="V2" s="1"/>
      <c r="W2" s="1"/>
      <c r="X2" s="1"/>
    </row>
    <row r="3" spans="1:24" ht="12.75" customHeight="1">
      <c r="A3" s="83"/>
    </row>
    <row r="4" spans="1:24" ht="12.75" customHeight="1">
      <c r="A4" s="83"/>
    </row>
    <row r="5" spans="1:24" ht="12.75" customHeight="1"/>
    <row r="6" spans="1:24" ht="12.75" customHeight="1"/>
    <row r="7" spans="1:24" ht="12.75" customHeight="1"/>
    <row r="8" spans="1:24" ht="12.75" customHeight="1"/>
    <row r="9" spans="1:24" ht="12.75" customHeight="1"/>
    <row r="10" spans="1:24" ht="12.75" customHeight="1">
      <c r="A10" s="83"/>
    </row>
    <row r="11" spans="1:24" ht="12.75" customHeight="1">
      <c r="A11" s="83"/>
    </row>
    <row r="12" spans="1:24" ht="12.75" customHeight="1">
      <c r="A12" s="83"/>
    </row>
    <row r="13" spans="1:24" ht="12.75" customHeight="1">
      <c r="A13" s="83"/>
      <c r="D13" s="85"/>
      <c r="E13" s="85"/>
    </row>
    <row r="14" spans="1:24" ht="12.75" customHeight="1">
      <c r="A14" s="83"/>
    </row>
    <row r="15" spans="1:24" ht="12.75" customHeight="1">
      <c r="A15" s="83"/>
    </row>
    <row r="16" spans="1:24" ht="12.75" customHeight="1">
      <c r="A16" s="83"/>
    </row>
    <row r="17" spans="1:24" ht="12.75" customHeight="1">
      <c r="A17" s="83"/>
    </row>
    <row r="18" spans="1:24" ht="12.75" customHeight="1">
      <c r="A18" s="83"/>
    </row>
    <row r="19" spans="1:24" ht="12.75" customHeight="1">
      <c r="A19" s="83"/>
    </row>
    <row r="20" spans="1:24" ht="12.75" customHeight="1">
      <c r="A20" s="83"/>
    </row>
    <row r="21" spans="1:24" ht="12.75" customHeight="1">
      <c r="A21" s="83"/>
      <c r="D21" s="511"/>
      <c r="E21" s="511"/>
      <c r="F21" s="511"/>
      <c r="G21" s="511"/>
      <c r="H21" s="511"/>
      <c r="I21" s="511"/>
      <c r="J21" s="511"/>
      <c r="K21" s="511"/>
      <c r="L21" s="511"/>
      <c r="M21" s="511"/>
      <c r="N21" s="511"/>
      <c r="O21" s="511"/>
      <c r="P21" s="511"/>
      <c r="Q21" s="511"/>
      <c r="R21" s="511"/>
      <c r="S21" s="511"/>
      <c r="T21" s="511"/>
      <c r="U21" s="511"/>
      <c r="V21" s="511"/>
      <c r="W21" s="511"/>
      <c r="X21" s="511"/>
    </row>
    <row r="22" spans="1:24" ht="12.75" customHeight="1">
      <c r="A22" s="83"/>
      <c r="D22" s="511"/>
      <c r="E22" s="511"/>
      <c r="F22" s="511"/>
      <c r="G22" s="511"/>
      <c r="H22" s="511"/>
      <c r="I22" s="511"/>
      <c r="J22" s="511"/>
      <c r="K22" s="511"/>
      <c r="L22" s="511"/>
      <c r="M22" s="511"/>
      <c r="N22" s="511"/>
      <c r="O22" s="511"/>
      <c r="P22" s="511"/>
      <c r="Q22" s="511"/>
      <c r="R22" s="511"/>
      <c r="S22" s="511"/>
      <c r="T22" s="511"/>
      <c r="U22" s="511"/>
      <c r="V22" s="511"/>
      <c r="W22" s="511"/>
      <c r="X22" s="511"/>
    </row>
    <row r="23" spans="1:24" ht="12.75" customHeight="1">
      <c r="A23" s="83"/>
      <c r="D23" s="511"/>
      <c r="E23" s="511"/>
      <c r="F23" s="511"/>
      <c r="G23" s="511"/>
      <c r="H23" s="511"/>
      <c r="I23" s="511"/>
      <c r="J23" s="511"/>
      <c r="K23" s="511"/>
      <c r="L23" s="511"/>
      <c r="M23" s="511"/>
      <c r="N23" s="511"/>
      <c r="O23" s="511"/>
      <c r="P23" s="511"/>
      <c r="Q23" s="511"/>
      <c r="R23" s="511"/>
      <c r="S23" s="511"/>
      <c r="T23" s="511"/>
      <c r="U23" s="511"/>
      <c r="V23" s="511"/>
      <c r="W23" s="511"/>
      <c r="X23" s="511"/>
    </row>
    <row r="24" spans="1:24" ht="12.75" customHeight="1">
      <c r="A24" s="83"/>
      <c r="D24" s="511"/>
      <c r="E24" s="511"/>
      <c r="F24" s="511"/>
      <c r="G24" s="511"/>
      <c r="H24" s="511"/>
      <c r="I24" s="511"/>
      <c r="J24" s="511"/>
      <c r="K24" s="511"/>
      <c r="L24" s="511"/>
      <c r="M24" s="511"/>
      <c r="N24" s="511"/>
      <c r="O24" s="511"/>
      <c r="P24" s="511"/>
      <c r="Q24" s="511"/>
      <c r="R24" s="511"/>
      <c r="S24" s="511"/>
      <c r="T24" s="511"/>
      <c r="U24" s="511"/>
      <c r="V24" s="511"/>
      <c r="W24" s="511"/>
      <c r="X24" s="511"/>
    </row>
    <row r="25" spans="1:24" ht="12.75" customHeight="1">
      <c r="A25" s="83"/>
      <c r="D25" s="511"/>
      <c r="E25" s="511"/>
      <c r="F25" s="511"/>
      <c r="G25" s="511"/>
      <c r="H25" s="511"/>
      <c r="I25" s="511"/>
      <c r="J25" s="511"/>
      <c r="K25" s="511"/>
      <c r="L25" s="511"/>
      <c r="M25" s="511"/>
      <c r="N25" s="511"/>
      <c r="O25" s="511"/>
      <c r="P25" s="511"/>
      <c r="Q25" s="511"/>
      <c r="R25" s="511"/>
      <c r="S25" s="511"/>
      <c r="T25" s="511"/>
      <c r="U25" s="511"/>
      <c r="V25" s="511"/>
      <c r="W25" s="511"/>
      <c r="X25" s="511"/>
    </row>
    <row r="26" spans="1:24" ht="12.75" customHeight="1">
      <c r="A26" s="83"/>
      <c r="D26" s="511"/>
      <c r="E26" s="511"/>
      <c r="F26" s="511"/>
      <c r="G26" s="511"/>
      <c r="H26" s="511"/>
      <c r="I26" s="511"/>
      <c r="J26" s="511"/>
      <c r="K26" s="511"/>
      <c r="L26" s="511"/>
      <c r="M26" s="511"/>
      <c r="N26" s="511"/>
      <c r="O26" s="511"/>
      <c r="P26" s="511"/>
      <c r="Q26" s="511"/>
      <c r="R26" s="511"/>
      <c r="S26" s="511"/>
      <c r="T26" s="511"/>
      <c r="U26" s="511"/>
      <c r="V26" s="511"/>
      <c r="W26" s="511"/>
      <c r="X26" s="511"/>
    </row>
    <row r="27" spans="1:24" ht="12.75" customHeight="1">
      <c r="A27" s="83"/>
      <c r="D27" s="511"/>
      <c r="E27" s="511"/>
      <c r="F27" s="511"/>
      <c r="G27" s="511"/>
      <c r="H27" s="511"/>
      <c r="I27" s="511"/>
      <c r="J27" s="511"/>
      <c r="K27" s="511"/>
      <c r="L27" s="511"/>
      <c r="M27" s="511"/>
      <c r="N27" s="511"/>
      <c r="O27" s="511"/>
      <c r="P27" s="511"/>
      <c r="Q27" s="511"/>
      <c r="R27" s="511"/>
      <c r="S27" s="511"/>
      <c r="T27" s="511"/>
      <c r="U27" s="511"/>
      <c r="V27" s="511"/>
      <c r="W27" s="511"/>
      <c r="X27" s="511"/>
    </row>
    <row r="28" spans="1:24" ht="12.75" customHeight="1">
      <c r="A28" s="83"/>
      <c r="D28" s="511"/>
      <c r="E28" s="511"/>
      <c r="F28" s="511"/>
      <c r="G28" s="511"/>
      <c r="H28" s="511"/>
      <c r="I28" s="511"/>
      <c r="J28" s="511"/>
      <c r="K28" s="511"/>
      <c r="L28" s="511"/>
      <c r="M28" s="511"/>
      <c r="N28" s="511"/>
      <c r="O28" s="511"/>
      <c r="P28" s="511"/>
      <c r="Q28" s="511"/>
      <c r="R28" s="511"/>
      <c r="S28" s="511"/>
      <c r="T28" s="511"/>
      <c r="U28" s="511"/>
      <c r="V28" s="511"/>
      <c r="W28" s="511"/>
      <c r="X28" s="511"/>
    </row>
    <row r="29" spans="1:24" ht="12.75" customHeight="1">
      <c r="A29" s="83"/>
    </row>
    <row r="30" spans="1:24" ht="12.75" customHeight="1">
      <c r="A30" s="83"/>
      <c r="D30" s="512"/>
      <c r="E30" s="512"/>
      <c r="F30" s="512"/>
      <c r="G30" s="512"/>
      <c r="H30" s="512"/>
      <c r="I30" s="512"/>
      <c r="J30" s="512"/>
      <c r="K30" s="512"/>
      <c r="L30" s="512"/>
      <c r="M30" s="512"/>
      <c r="N30" s="512"/>
      <c r="O30" s="512"/>
      <c r="P30" s="512"/>
      <c r="Q30" s="512"/>
      <c r="R30" s="512"/>
      <c r="S30" s="512"/>
      <c r="T30" s="512"/>
      <c r="U30" s="512"/>
      <c r="V30" s="512"/>
      <c r="W30" s="512"/>
      <c r="X30" s="512"/>
    </row>
    <row r="31" spans="1:24" ht="36.75">
      <c r="A31" s="83"/>
      <c r="D31" s="41"/>
      <c r="E31" s="41"/>
      <c r="F31" s="41"/>
      <c r="G31" s="41"/>
      <c r="H31" s="41"/>
      <c r="I31" s="41"/>
      <c r="J31" s="41"/>
      <c r="K31" s="41"/>
      <c r="L31" s="41"/>
      <c r="M31" s="41"/>
      <c r="N31" s="41"/>
      <c r="O31" s="41"/>
      <c r="P31" s="41"/>
      <c r="Q31" s="41"/>
      <c r="R31" s="41"/>
      <c r="S31" s="41"/>
      <c r="T31" s="41"/>
      <c r="U31" s="41"/>
      <c r="V31" s="41"/>
      <c r="W31" s="41"/>
      <c r="X31" s="41"/>
    </row>
    <row r="32" spans="1:24">
      <c r="A32" s="509"/>
      <c r="B32" s="509"/>
      <c r="C32" s="509"/>
      <c r="D32" s="509"/>
      <c r="E32" s="509"/>
      <c r="F32" s="509"/>
      <c r="G32" s="509"/>
      <c r="H32" s="509"/>
      <c r="I32" s="509"/>
      <c r="J32" s="509"/>
      <c r="K32" s="509"/>
      <c r="L32" s="509"/>
      <c r="M32" s="509"/>
      <c r="N32" s="509"/>
      <c r="O32" s="509"/>
      <c r="P32" s="509"/>
    </row>
    <row r="33" spans="1:24">
      <c r="A33" s="509"/>
      <c r="B33" s="509"/>
      <c r="C33" s="509"/>
      <c r="D33" s="509"/>
      <c r="E33" s="509"/>
      <c r="F33" s="509"/>
      <c r="G33" s="509"/>
      <c r="H33" s="509"/>
      <c r="I33" s="509"/>
      <c r="J33" s="509"/>
      <c r="K33" s="509"/>
      <c r="L33" s="509"/>
      <c r="M33" s="509"/>
      <c r="N33" s="509"/>
      <c r="O33" s="509"/>
      <c r="P33" s="509"/>
    </row>
    <row r="34" spans="1:24">
      <c r="A34" s="509"/>
      <c r="B34" s="509"/>
      <c r="C34" s="509"/>
      <c r="D34" s="509"/>
      <c r="E34" s="509"/>
      <c r="F34" s="509"/>
      <c r="G34" s="509"/>
      <c r="H34" s="509"/>
      <c r="I34" s="509"/>
      <c r="J34" s="509"/>
      <c r="K34" s="509"/>
      <c r="L34" s="509"/>
      <c r="M34" s="509"/>
      <c r="N34" s="509"/>
      <c r="O34" s="509"/>
      <c r="P34" s="509"/>
    </row>
    <row r="35" spans="1:24">
      <c r="A35" s="509"/>
      <c r="B35" s="509"/>
      <c r="C35" s="509"/>
      <c r="D35" s="509"/>
      <c r="E35" s="509"/>
      <c r="F35" s="509"/>
      <c r="G35" s="509"/>
      <c r="H35" s="509"/>
      <c r="I35" s="509"/>
      <c r="J35" s="509"/>
      <c r="K35" s="509"/>
      <c r="L35" s="509"/>
      <c r="M35" s="509"/>
      <c r="N35" s="509"/>
      <c r="O35" s="509"/>
      <c r="P35" s="509"/>
    </row>
    <row r="36" spans="1:24">
      <c r="A36" s="509"/>
      <c r="B36" s="509"/>
      <c r="C36" s="509"/>
      <c r="D36" s="509"/>
      <c r="E36" s="509"/>
      <c r="F36" s="509"/>
      <c r="G36" s="509"/>
      <c r="H36" s="509"/>
      <c r="I36" s="509"/>
      <c r="J36" s="509"/>
      <c r="K36" s="509"/>
      <c r="L36" s="509"/>
      <c r="M36" s="509"/>
      <c r="N36" s="509"/>
      <c r="O36" s="509"/>
      <c r="P36" s="509"/>
    </row>
    <row r="37" spans="1:24">
      <c r="A37" s="83"/>
    </row>
    <row r="38" spans="1:24">
      <c r="A38" s="83"/>
    </row>
    <row r="39" spans="1:24">
      <c r="A39" s="83"/>
    </row>
    <row r="40" spans="1:24">
      <c r="A40" s="83"/>
    </row>
    <row r="41" spans="1:24" ht="25.5">
      <c r="A41" s="83"/>
      <c r="D41" s="86"/>
    </row>
    <row r="42" spans="1:24">
      <c r="A42" s="83"/>
    </row>
    <row r="43" spans="1:24" ht="12.75" customHeight="1">
      <c r="A43" s="83"/>
      <c r="D43" s="513"/>
      <c r="E43" s="513"/>
      <c r="F43" s="513"/>
      <c r="G43" s="513"/>
      <c r="H43" s="513"/>
      <c r="I43" s="513"/>
      <c r="J43" s="513"/>
      <c r="K43" s="513"/>
      <c r="L43" s="513"/>
      <c r="M43" s="513"/>
      <c r="N43" s="513"/>
      <c r="O43" s="513"/>
      <c r="P43" s="513"/>
      <c r="Q43" s="513"/>
      <c r="R43" s="513"/>
      <c r="S43" s="513"/>
      <c r="T43" s="513"/>
      <c r="U43" s="513"/>
      <c r="V43" s="513"/>
      <c r="W43" s="513"/>
      <c r="X43" s="513"/>
    </row>
    <row r="44" spans="1:24">
      <c r="A44" s="83"/>
      <c r="D44" s="513"/>
      <c r="E44" s="513"/>
      <c r="F44" s="513"/>
      <c r="G44" s="513"/>
      <c r="H44" s="513"/>
      <c r="I44" s="513"/>
      <c r="J44" s="513"/>
      <c r="K44" s="513"/>
      <c r="L44" s="513"/>
      <c r="M44" s="513"/>
      <c r="N44" s="513"/>
      <c r="O44" s="513"/>
      <c r="P44" s="513"/>
      <c r="Q44" s="513"/>
      <c r="R44" s="513"/>
      <c r="S44" s="513"/>
      <c r="T44" s="513"/>
      <c r="U44" s="513"/>
      <c r="V44" s="513"/>
      <c r="W44" s="513"/>
      <c r="X44" s="513"/>
    </row>
    <row r="45" spans="1:24">
      <c r="A45" s="83"/>
      <c r="D45" s="513"/>
      <c r="E45" s="513"/>
      <c r="F45" s="513"/>
      <c r="G45" s="513"/>
      <c r="H45" s="513"/>
      <c r="I45" s="513"/>
      <c r="J45" s="513"/>
      <c r="K45" s="513"/>
      <c r="L45" s="513"/>
      <c r="M45" s="513"/>
      <c r="N45" s="513"/>
      <c r="O45" s="513"/>
      <c r="P45" s="513"/>
      <c r="Q45" s="513"/>
      <c r="R45" s="513"/>
      <c r="S45" s="513"/>
      <c r="T45" s="513"/>
      <c r="U45" s="513"/>
      <c r="V45" s="513"/>
      <c r="W45" s="513"/>
      <c r="X45" s="513"/>
    </row>
    <row r="46" spans="1:24">
      <c r="A46" s="83"/>
      <c r="D46" s="513"/>
      <c r="E46" s="513"/>
      <c r="F46" s="513"/>
      <c r="G46" s="513"/>
      <c r="H46" s="513"/>
      <c r="I46" s="513"/>
      <c r="J46" s="513"/>
      <c r="K46" s="513"/>
      <c r="L46" s="513"/>
      <c r="M46" s="513"/>
      <c r="N46" s="513"/>
      <c r="O46" s="513"/>
      <c r="P46" s="513"/>
      <c r="Q46" s="513"/>
      <c r="R46" s="513"/>
      <c r="S46" s="513"/>
      <c r="T46" s="513"/>
      <c r="U46" s="513"/>
      <c r="V46" s="513"/>
      <c r="W46" s="513"/>
      <c r="X46" s="513"/>
    </row>
    <row r="47" spans="1:24">
      <c r="A47" s="83"/>
      <c r="D47" s="513"/>
      <c r="E47" s="513"/>
      <c r="F47" s="513"/>
      <c r="G47" s="513"/>
      <c r="H47" s="513"/>
      <c r="I47" s="513"/>
      <c r="J47" s="513"/>
      <c r="K47" s="513"/>
      <c r="L47" s="513"/>
      <c r="M47" s="513"/>
      <c r="N47" s="513"/>
      <c r="O47" s="513"/>
      <c r="P47" s="513"/>
      <c r="Q47" s="513"/>
      <c r="R47" s="513"/>
      <c r="S47" s="513"/>
      <c r="T47" s="513"/>
      <c r="U47" s="513"/>
      <c r="V47" s="513"/>
      <c r="W47" s="513"/>
      <c r="X47" s="513"/>
    </row>
    <row r="48" spans="1:24">
      <c r="A48" s="83"/>
      <c r="D48" s="513"/>
      <c r="E48" s="513"/>
      <c r="F48" s="513"/>
      <c r="G48" s="513"/>
      <c r="H48" s="513"/>
      <c r="I48" s="513"/>
      <c r="J48" s="513"/>
      <c r="K48" s="513"/>
      <c r="L48" s="513"/>
      <c r="M48" s="513"/>
      <c r="N48" s="513"/>
      <c r="O48" s="513"/>
      <c r="P48" s="513"/>
      <c r="Q48" s="513"/>
      <c r="R48" s="513"/>
      <c r="S48" s="513"/>
      <c r="T48" s="513"/>
      <c r="U48" s="513"/>
      <c r="V48" s="513"/>
      <c r="W48" s="513"/>
      <c r="X48" s="513"/>
    </row>
    <row r="49" spans="1:24">
      <c r="A49" s="83"/>
      <c r="D49" s="513"/>
      <c r="E49" s="513"/>
      <c r="F49" s="513"/>
      <c r="G49" s="513"/>
      <c r="H49" s="513"/>
      <c r="I49" s="513"/>
      <c r="J49" s="513"/>
      <c r="K49" s="513"/>
      <c r="L49" s="513"/>
      <c r="M49" s="513"/>
      <c r="N49" s="513"/>
      <c r="O49" s="513"/>
      <c r="P49" s="513"/>
      <c r="Q49" s="513"/>
      <c r="R49" s="513"/>
      <c r="S49" s="513"/>
      <c r="T49" s="513"/>
      <c r="U49" s="513"/>
      <c r="V49" s="513"/>
      <c r="W49" s="513"/>
      <c r="X49" s="513"/>
    </row>
    <row r="50" spans="1:24">
      <c r="A50" s="83"/>
      <c r="D50" s="513"/>
      <c r="E50" s="513"/>
      <c r="F50" s="513"/>
      <c r="G50" s="513"/>
      <c r="H50" s="513"/>
      <c r="I50" s="513"/>
      <c r="J50" s="513"/>
      <c r="K50" s="513"/>
      <c r="L50" s="513"/>
      <c r="M50" s="513"/>
      <c r="N50" s="513"/>
      <c r="O50" s="513"/>
      <c r="P50" s="513"/>
      <c r="Q50" s="513"/>
      <c r="R50" s="513"/>
      <c r="S50" s="513"/>
      <c r="T50" s="513"/>
      <c r="U50" s="513"/>
      <c r="V50" s="513"/>
      <c r="W50" s="513"/>
      <c r="X50" s="513"/>
    </row>
    <row r="51" spans="1:24" ht="12.75" customHeight="1">
      <c r="A51" s="83"/>
    </row>
    <row r="52" spans="1:24" ht="12.75" customHeight="1">
      <c r="A52" s="83"/>
    </row>
    <row r="53" spans="1:24" ht="12.75" customHeight="1">
      <c r="A53" s="83"/>
    </row>
    <row r="54" spans="1:24" ht="22.5">
      <c r="A54" s="83"/>
      <c r="D54" s="510"/>
      <c r="E54" s="510"/>
      <c r="F54" s="510"/>
      <c r="G54" s="510"/>
      <c r="H54" s="510"/>
      <c r="I54" s="510"/>
      <c r="J54" s="510"/>
      <c r="K54" s="510"/>
      <c r="L54" s="510"/>
      <c r="M54" s="510"/>
      <c r="N54" s="510"/>
      <c r="O54" s="510"/>
      <c r="P54" s="510"/>
      <c r="Q54" s="510"/>
      <c r="R54" s="510"/>
      <c r="S54" s="510"/>
      <c r="T54" s="510"/>
      <c r="U54" s="510"/>
      <c r="V54" s="510"/>
      <c r="W54" s="510"/>
      <c r="X54" s="510"/>
    </row>
    <row r="55" spans="1:24" ht="12.75" customHeight="1">
      <c r="A55" s="508"/>
      <c r="B55" s="508"/>
      <c r="C55" s="508"/>
      <c r="D55" s="508"/>
      <c r="E55" s="508"/>
      <c r="F55" s="508"/>
      <c r="G55" s="508"/>
      <c r="H55" s="508"/>
    </row>
    <row r="56" spans="1:24" ht="12.75" customHeight="1">
      <c r="A56" s="508"/>
      <c r="B56" s="508"/>
      <c r="C56" s="508"/>
      <c r="D56" s="508"/>
      <c r="E56" s="508"/>
      <c r="F56" s="508"/>
      <c r="G56" s="508"/>
      <c r="H56" s="508"/>
    </row>
    <row r="57" spans="1:24">
      <c r="A57" s="508"/>
      <c r="B57" s="508"/>
      <c r="C57" s="508"/>
      <c r="D57" s="508"/>
      <c r="E57" s="508"/>
      <c r="F57" s="508"/>
      <c r="G57" s="508"/>
      <c r="H57" s="508"/>
    </row>
    <row r="58" spans="1:24">
      <c r="A58" s="83"/>
    </row>
    <row r="59" spans="1:24">
      <c r="A59" s="83"/>
    </row>
    <row r="60" spans="1:24">
      <c r="A60" s="87"/>
      <c r="B60" s="88"/>
      <c r="C60" s="88"/>
      <c r="D60" s="88"/>
      <c r="E60" s="88"/>
      <c r="F60" s="88"/>
      <c r="G60" s="88"/>
      <c r="H60" s="88"/>
      <c r="I60" s="88"/>
      <c r="J60" s="88"/>
      <c r="K60" s="88"/>
      <c r="L60" s="88"/>
      <c r="M60" s="88"/>
      <c r="N60" s="88"/>
      <c r="O60" s="88"/>
      <c r="P60" s="88"/>
      <c r="Q60" s="88"/>
      <c r="R60" s="88"/>
      <c r="S60" s="88"/>
      <c r="T60" s="88"/>
      <c r="U60" s="88"/>
      <c r="V60" s="88"/>
      <c r="W60" s="88"/>
      <c r="X60" s="88"/>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N53"/>
  <sheetViews>
    <sheetView showGridLines="0" zoomScale="115" zoomScaleNormal="115" zoomScaleSheetLayoutView="50" workbookViewId="0">
      <selection activeCell="N4" sqref="N4"/>
    </sheetView>
  </sheetViews>
  <sheetFormatPr defaultColWidth="9.140625" defaultRowHeight="12"/>
  <cols>
    <col min="1" max="1" width="1" style="12" customWidth="1"/>
    <col min="2" max="2" width="50.7109375" style="12" customWidth="1"/>
    <col min="3" max="4" width="12.7109375" style="12" customWidth="1"/>
    <col min="5" max="5" width="14.7109375" style="16" bestFit="1" customWidth="1"/>
    <col min="6" max="7" width="2.28515625" style="16" customWidth="1"/>
    <col min="8" max="12" width="12.7109375" style="12" customWidth="1"/>
    <col min="13" max="14" width="12.7109375" style="140" customWidth="1"/>
    <col min="15" max="16384" width="9.140625" style="12"/>
  </cols>
  <sheetData>
    <row r="1" spans="1:14" ht="15" customHeight="1">
      <c r="E1" s="12"/>
      <c r="F1" s="12"/>
      <c r="G1" s="12"/>
      <c r="M1" s="12"/>
      <c r="N1" s="12"/>
    </row>
    <row r="2" spans="1:14" ht="15" customHeight="1">
      <c r="E2" s="12"/>
      <c r="F2" s="12"/>
      <c r="G2" s="12"/>
      <c r="M2" s="12"/>
      <c r="N2" s="12"/>
    </row>
    <row r="3" spans="1:14">
      <c r="E3" s="12"/>
      <c r="F3" s="12"/>
      <c r="G3" s="12"/>
      <c r="M3" s="12"/>
      <c r="N3" s="12"/>
    </row>
    <row r="4" spans="1:14">
      <c r="E4" s="12"/>
      <c r="F4" s="12"/>
      <c r="G4" s="12"/>
      <c r="M4" s="12"/>
      <c r="N4" s="12"/>
    </row>
    <row r="5" spans="1:14">
      <c r="C5" s="19"/>
      <c r="D5" s="19"/>
      <c r="E5" s="131"/>
      <c r="F5" s="131"/>
      <c r="G5" s="12"/>
    </row>
    <row r="6" spans="1:14" ht="18">
      <c r="C6" s="19"/>
      <c r="D6" s="19"/>
      <c r="E6" s="131"/>
      <c r="F6" s="131"/>
      <c r="G6" s="12"/>
      <c r="H6" s="185" t="s">
        <v>206</v>
      </c>
      <c r="I6" s="186"/>
      <c r="J6" s="186"/>
      <c r="K6" s="186"/>
      <c r="L6" s="185" t="s">
        <v>207</v>
      </c>
      <c r="M6" s="186"/>
      <c r="N6" s="186"/>
    </row>
    <row r="7" spans="1:14" s="13" customFormat="1" ht="23.25" thickBot="1">
      <c r="A7" s="12"/>
      <c r="B7" s="221" t="s" cm="1">
        <v>119</v>
      </c>
      <c r="C7" s="187" t="s">
        <v>208</v>
      </c>
      <c r="D7" s="241" t="s">
        <v>209</v>
      </c>
      <c r="E7" s="188" t="s">
        <v>142</v>
      </c>
      <c r="F7" s="197"/>
      <c r="G7" s="12"/>
      <c r="H7" s="188" t="s">
        <v>89</v>
      </c>
      <c r="I7" s="188" t="s">
        <v>90</v>
      </c>
      <c r="J7" s="188" t="s">
        <v>91</v>
      </c>
      <c r="K7" s="189" t="s">
        <v>92</v>
      </c>
      <c r="L7" s="486" t="s">
        <v>89</v>
      </c>
      <c r="M7" s="276" t="s">
        <v>90</v>
      </c>
      <c r="N7" s="363" t="s">
        <v>91</v>
      </c>
    </row>
    <row r="8" spans="1:14" s="14" customFormat="1" ht="15" customHeight="1">
      <c r="A8" s="12"/>
      <c r="B8" s="12"/>
      <c r="C8" s="192"/>
      <c r="D8" s="136"/>
      <c r="E8" s="17"/>
      <c r="F8" s="17"/>
      <c r="G8" s="12"/>
      <c r="H8" s="120"/>
      <c r="I8" s="120"/>
      <c r="J8" s="120"/>
      <c r="K8" s="120"/>
      <c r="L8" s="316"/>
      <c r="M8" s="316"/>
      <c r="N8" s="365"/>
    </row>
    <row r="9" spans="1:14" s="91" customFormat="1" ht="23.25" thickBot="1">
      <c r="A9" s="194"/>
      <c r="B9" s="176" t="s">
        <v>159</v>
      </c>
      <c r="C9" s="195"/>
      <c r="D9" s="176"/>
      <c r="E9" s="176"/>
      <c r="F9" s="221"/>
      <c r="G9" s="12"/>
      <c r="H9" s="176"/>
      <c r="I9" s="176"/>
      <c r="J9" s="176"/>
      <c r="K9" s="176"/>
      <c r="L9" s="278"/>
      <c r="M9" s="278"/>
      <c r="N9" s="326"/>
    </row>
    <row r="10" spans="1:14" s="91" customFormat="1" ht="24" customHeight="1">
      <c r="A10" s="12"/>
      <c r="B10" s="15"/>
      <c r="C10" s="196"/>
      <c r="D10" s="12"/>
      <c r="E10" s="12"/>
      <c r="F10" s="12"/>
      <c r="G10" s="12"/>
      <c r="H10" s="12"/>
      <c r="I10" s="12"/>
      <c r="J10" s="12"/>
      <c r="K10" s="12"/>
      <c r="L10" s="279"/>
      <c r="M10" s="279"/>
      <c r="N10" s="327"/>
    </row>
    <row r="11" spans="1:14" s="13" customFormat="1" ht="16.5" customHeight="1">
      <c r="A11" s="19"/>
      <c r="B11" s="49" t="s">
        <v>7</v>
      </c>
      <c r="C11" s="382">
        <v>4664251</v>
      </c>
      <c r="D11" s="107">
        <v>2797509</v>
      </c>
      <c r="E11" s="198">
        <v>0.66728721873638297</v>
      </c>
      <c r="F11" s="198"/>
      <c r="G11" s="96"/>
      <c r="H11" s="107">
        <v>875475</v>
      </c>
      <c r="I11" s="107">
        <v>948920</v>
      </c>
      <c r="J11" s="107">
        <v>973114</v>
      </c>
      <c r="K11" s="107">
        <v>1434740</v>
      </c>
      <c r="L11" s="388">
        <v>1452257</v>
      </c>
      <c r="M11" s="388">
        <v>1576370</v>
      </c>
      <c r="N11" s="391">
        <v>1635624</v>
      </c>
    </row>
    <row r="12" spans="1:14" s="13" customFormat="1" ht="16.5" customHeight="1">
      <c r="A12" s="19"/>
      <c r="B12" s="49" t="s">
        <v>130</v>
      </c>
      <c r="C12" s="382">
        <v>106393</v>
      </c>
      <c r="D12" s="107">
        <v>99994</v>
      </c>
      <c r="E12" s="198">
        <v>6.3993839630377858E-2</v>
      </c>
      <c r="F12" s="198"/>
      <c r="G12" s="96"/>
      <c r="H12" s="107">
        <v>37602</v>
      </c>
      <c r="I12" s="107">
        <v>35635</v>
      </c>
      <c r="J12" s="107">
        <v>26757</v>
      </c>
      <c r="K12" s="107">
        <v>32576</v>
      </c>
      <c r="L12" s="388">
        <v>44687</v>
      </c>
      <c r="M12" s="388">
        <v>36936</v>
      </c>
      <c r="N12" s="391">
        <v>24770</v>
      </c>
    </row>
    <row r="13" spans="1:14" s="13" customFormat="1" ht="16.5" customHeight="1">
      <c r="A13" s="19"/>
      <c r="B13" s="49" t="s">
        <v>131</v>
      </c>
      <c r="C13" s="382">
        <v>3090933</v>
      </c>
      <c r="D13" s="107">
        <v>3295221</v>
      </c>
      <c r="E13" s="198">
        <v>-6.1995234917475939E-2</v>
      </c>
      <c r="F13" s="198"/>
      <c r="G13" s="96"/>
      <c r="H13" s="107">
        <v>1158596</v>
      </c>
      <c r="I13" s="107">
        <v>1100599</v>
      </c>
      <c r="J13" s="107">
        <v>1036026</v>
      </c>
      <c r="K13" s="107">
        <v>1024933</v>
      </c>
      <c r="L13" s="388">
        <v>1104883</v>
      </c>
      <c r="M13" s="388">
        <v>1035830</v>
      </c>
      <c r="N13" s="391">
        <v>950220</v>
      </c>
    </row>
    <row r="14" spans="1:14" s="13" customFormat="1" ht="16.5" customHeight="1">
      <c r="A14" s="19"/>
      <c r="B14" s="49" t="s">
        <v>132</v>
      </c>
      <c r="C14" s="382">
        <v>320088</v>
      </c>
      <c r="D14" s="107">
        <v>356630</v>
      </c>
      <c r="E14" s="198">
        <v>-0.1024647393657292</v>
      </c>
      <c r="F14" s="198"/>
      <c r="G14" s="96"/>
      <c r="H14" s="107">
        <v>198236</v>
      </c>
      <c r="I14" s="107">
        <v>88345</v>
      </c>
      <c r="J14" s="107">
        <v>70049</v>
      </c>
      <c r="K14" s="107">
        <v>82822</v>
      </c>
      <c r="L14" s="388">
        <v>95490</v>
      </c>
      <c r="M14" s="388">
        <v>139061</v>
      </c>
      <c r="N14" s="391">
        <v>85537</v>
      </c>
    </row>
    <row r="15" spans="1:14" s="13" customFormat="1" ht="16.5" customHeight="1">
      <c r="A15" s="19"/>
      <c r="B15" s="49" t="s">
        <v>133</v>
      </c>
      <c r="C15" s="382">
        <v>-49630</v>
      </c>
      <c r="D15" s="107">
        <v>-26861</v>
      </c>
      <c r="E15" s="198">
        <v>0.84766017646401837</v>
      </c>
      <c r="F15" s="198"/>
      <c r="G15" s="96"/>
      <c r="H15" s="107">
        <v>-17142</v>
      </c>
      <c r="I15" s="107">
        <v>64</v>
      </c>
      <c r="J15" s="107">
        <v>-9783</v>
      </c>
      <c r="K15" s="107">
        <v>-1340</v>
      </c>
      <c r="L15" s="388">
        <v>2569</v>
      </c>
      <c r="M15" s="388">
        <v>-30361</v>
      </c>
      <c r="N15" s="391">
        <v>-21838</v>
      </c>
    </row>
    <row r="16" spans="1:14" s="14" customFormat="1" ht="16.5" customHeight="1">
      <c r="A16" s="126"/>
      <c r="B16" s="181" t="s">
        <v>134</v>
      </c>
      <c r="C16" s="383">
        <v>8132035</v>
      </c>
      <c r="D16" s="377">
        <v>6522493</v>
      </c>
      <c r="E16" s="473">
        <v>0.24676791527411379</v>
      </c>
      <c r="F16" s="266"/>
      <c r="G16" s="12"/>
      <c r="H16" s="377">
        <v>2252767</v>
      </c>
      <c r="I16" s="377">
        <v>2173563</v>
      </c>
      <c r="J16" s="377">
        <v>2096163</v>
      </c>
      <c r="K16" s="377">
        <v>2573731</v>
      </c>
      <c r="L16" s="389">
        <v>2699886</v>
      </c>
      <c r="M16" s="389">
        <v>2757836</v>
      </c>
      <c r="N16" s="392">
        <v>2674313</v>
      </c>
    </row>
    <row r="17" spans="1:14" s="13" customFormat="1" ht="16.5" customHeight="1">
      <c r="A17" s="19"/>
      <c r="B17" s="49" t="s">
        <v>135</v>
      </c>
      <c r="C17" s="382">
        <v>-1724818</v>
      </c>
      <c r="D17" s="107">
        <v>-1728966</v>
      </c>
      <c r="E17" s="198">
        <v>-2.3991217872416648E-3</v>
      </c>
      <c r="F17" s="198"/>
      <c r="G17" s="12"/>
      <c r="H17" s="107">
        <v>-581737</v>
      </c>
      <c r="I17" s="107">
        <v>-573237</v>
      </c>
      <c r="J17" s="107">
        <v>-573992</v>
      </c>
      <c r="K17" s="107">
        <v>-604333</v>
      </c>
      <c r="L17" s="388">
        <v>-576696</v>
      </c>
      <c r="M17" s="388">
        <v>-572278</v>
      </c>
      <c r="N17" s="391">
        <v>-575844</v>
      </c>
    </row>
    <row r="18" spans="1:14" s="13" customFormat="1" ht="16.5" customHeight="1">
      <c r="A18" s="19"/>
      <c r="B18" s="49" t="s">
        <v>136</v>
      </c>
      <c r="C18" s="382">
        <v>-1255655</v>
      </c>
      <c r="D18" s="107">
        <v>-1282760</v>
      </c>
      <c r="E18" s="198">
        <v>-2.1130219214818058E-2</v>
      </c>
      <c r="F18" s="198"/>
      <c r="G18" s="12"/>
      <c r="H18" s="107">
        <v>-435231</v>
      </c>
      <c r="I18" s="107">
        <v>-430654</v>
      </c>
      <c r="J18" s="107">
        <v>-416875</v>
      </c>
      <c r="K18" s="107">
        <v>-439521</v>
      </c>
      <c r="L18" s="388">
        <v>-420304</v>
      </c>
      <c r="M18" s="388">
        <v>-424071</v>
      </c>
      <c r="N18" s="391">
        <v>-411280</v>
      </c>
    </row>
    <row r="19" spans="1:14" s="13" customFormat="1" ht="16.5" customHeight="1">
      <c r="A19" s="19"/>
      <c r="B19" s="49" t="s">
        <v>8</v>
      </c>
      <c r="C19" s="382">
        <v>307515</v>
      </c>
      <c r="D19" s="107">
        <v>289167</v>
      </c>
      <c r="E19" s="198">
        <v>6.3451223687350122E-2</v>
      </c>
      <c r="F19" s="198"/>
      <c r="G19" s="12"/>
      <c r="H19" s="107">
        <v>100102</v>
      </c>
      <c r="I19" s="107">
        <v>95519</v>
      </c>
      <c r="J19" s="107">
        <v>93546</v>
      </c>
      <c r="K19" s="107">
        <v>106136</v>
      </c>
      <c r="L19" s="388">
        <v>99962</v>
      </c>
      <c r="M19" s="388">
        <v>106156</v>
      </c>
      <c r="N19" s="391">
        <v>101397</v>
      </c>
    </row>
    <row r="20" spans="1:14" s="13" customFormat="1" ht="16.5" customHeight="1">
      <c r="A20" s="19"/>
      <c r="B20" s="49" t="s">
        <v>9</v>
      </c>
      <c r="C20" s="382">
        <v>-222597</v>
      </c>
      <c r="D20" s="107">
        <v>-229683</v>
      </c>
      <c r="E20" s="198">
        <v>-3.0851216676898163E-2</v>
      </c>
      <c r="F20" s="198"/>
      <c r="G20" s="12"/>
      <c r="H20" s="107">
        <v>-76216</v>
      </c>
      <c r="I20" s="107">
        <v>-76662</v>
      </c>
      <c r="J20" s="107">
        <v>-76805</v>
      </c>
      <c r="K20" s="107">
        <v>-75713</v>
      </c>
      <c r="L20" s="388">
        <v>-77244</v>
      </c>
      <c r="M20" s="388">
        <v>-73514</v>
      </c>
      <c r="N20" s="391">
        <v>-71839</v>
      </c>
    </row>
    <row r="21" spans="1:14" s="14" customFormat="1" ht="16.5" customHeight="1">
      <c r="A21" s="126"/>
      <c r="B21" s="50" t="s">
        <v>39</v>
      </c>
      <c r="C21" s="203">
        <v>-2895555</v>
      </c>
      <c r="D21" s="47">
        <v>-2952242</v>
      </c>
      <c r="E21" s="472">
        <v>-1.9201339185608735E-2</v>
      </c>
      <c r="F21" s="98"/>
      <c r="G21" s="12"/>
      <c r="H21" s="47">
        <v>-993082</v>
      </c>
      <c r="I21" s="47">
        <v>-985034</v>
      </c>
      <c r="J21" s="47">
        <v>-974126</v>
      </c>
      <c r="K21" s="47">
        <v>-1013431</v>
      </c>
      <c r="L21" s="281">
        <v>-974282</v>
      </c>
      <c r="M21" s="281">
        <v>-963707</v>
      </c>
      <c r="N21" s="332">
        <v>-957566</v>
      </c>
    </row>
    <row r="22" spans="1:14" s="14" customFormat="1" ht="16.5" customHeight="1">
      <c r="A22" s="126"/>
      <c r="B22" s="181" t="s">
        <v>137</v>
      </c>
      <c r="C22" s="383">
        <v>5236480</v>
      </c>
      <c r="D22" s="377">
        <v>3570251</v>
      </c>
      <c r="E22" s="473">
        <v>0.46669799966444936</v>
      </c>
      <c r="F22" s="266"/>
      <c r="G22" s="12"/>
      <c r="H22" s="377">
        <v>1259685</v>
      </c>
      <c r="I22" s="377">
        <v>1188529</v>
      </c>
      <c r="J22" s="377">
        <v>1122037</v>
      </c>
      <c r="K22" s="377">
        <v>1560300</v>
      </c>
      <c r="L22" s="389">
        <v>1725604</v>
      </c>
      <c r="M22" s="389">
        <v>1794129</v>
      </c>
      <c r="N22" s="392">
        <v>1716747</v>
      </c>
    </row>
    <row r="23" spans="1:14" s="13" customFormat="1" ht="16.5" customHeight="1">
      <c r="A23" s="19"/>
      <c r="B23" s="51" t="s">
        <v>170</v>
      </c>
      <c r="C23" s="382">
        <v>-319027</v>
      </c>
      <c r="D23" s="107">
        <v>-184616</v>
      </c>
      <c r="E23" s="198">
        <v>0.72805715647614511</v>
      </c>
      <c r="F23" s="198"/>
      <c r="G23" s="12"/>
      <c r="H23" s="107">
        <v>9615</v>
      </c>
      <c r="I23" s="107">
        <v>-38948</v>
      </c>
      <c r="J23" s="107">
        <v>-155283</v>
      </c>
      <c r="K23" s="107">
        <v>-132462</v>
      </c>
      <c r="L23" s="388">
        <v>-134786</v>
      </c>
      <c r="M23" s="388">
        <v>-96817</v>
      </c>
      <c r="N23" s="391">
        <v>-87424</v>
      </c>
    </row>
    <row r="24" spans="1:14" s="14" customFormat="1" ht="16.5" customHeight="1">
      <c r="A24" s="126"/>
      <c r="B24" s="181" t="s">
        <v>173</v>
      </c>
      <c r="C24" s="383">
        <v>4917453</v>
      </c>
      <c r="D24" s="377">
        <v>3385635</v>
      </c>
      <c r="E24" s="473">
        <v>0.45244629146378745</v>
      </c>
      <c r="F24" s="266"/>
      <c r="G24" s="12"/>
      <c r="H24" s="377">
        <v>1269300</v>
      </c>
      <c r="I24" s="377">
        <v>1149581</v>
      </c>
      <c r="J24" s="377">
        <v>966754</v>
      </c>
      <c r="K24" s="377">
        <v>1427838</v>
      </c>
      <c r="L24" s="389">
        <v>1590818</v>
      </c>
      <c r="M24" s="389">
        <v>1697312</v>
      </c>
      <c r="N24" s="392">
        <v>1629323</v>
      </c>
    </row>
    <row r="25" spans="1:14" s="13" customFormat="1" ht="16.5" customHeight="1">
      <c r="A25" s="19"/>
      <c r="B25" s="49" t="s">
        <v>40</v>
      </c>
      <c r="C25" s="382">
        <v>-468421</v>
      </c>
      <c r="D25" s="107">
        <v>-469189</v>
      </c>
      <c r="E25" s="198">
        <v>-1.6368670194740753E-3</v>
      </c>
      <c r="F25" s="198"/>
      <c r="G25" s="12"/>
      <c r="H25" s="107">
        <v>-254864</v>
      </c>
      <c r="I25" s="107">
        <v>16548</v>
      </c>
      <c r="J25" s="107">
        <v>-230873</v>
      </c>
      <c r="K25" s="107">
        <v>-63887</v>
      </c>
      <c r="L25" s="388">
        <v>-212844</v>
      </c>
      <c r="M25" s="388">
        <v>-23156</v>
      </c>
      <c r="N25" s="391">
        <v>-232421</v>
      </c>
    </row>
    <row r="26" spans="1:14" s="13" customFormat="1" ht="16.5" customHeight="1">
      <c r="A26" s="19"/>
      <c r="B26" s="52" t="s">
        <v>41</v>
      </c>
      <c r="C26" s="382">
        <v>-431806</v>
      </c>
      <c r="D26" s="107">
        <v>-493114</v>
      </c>
      <c r="E26" s="198">
        <v>-0.12432824864027381</v>
      </c>
      <c r="F26" s="198"/>
      <c r="G26" s="12"/>
      <c r="H26" s="107">
        <v>-250867</v>
      </c>
      <c r="I26" s="107">
        <v>-26040</v>
      </c>
      <c r="J26" s="107">
        <v>-216207</v>
      </c>
      <c r="K26" s="107">
        <v>-20661</v>
      </c>
      <c r="L26" s="388">
        <v>-196047</v>
      </c>
      <c r="M26" s="388">
        <v>-25392</v>
      </c>
      <c r="N26" s="391">
        <v>-210367</v>
      </c>
    </row>
    <row r="27" spans="1:14" s="13" customFormat="1" ht="16.5" customHeight="1">
      <c r="A27" s="19"/>
      <c r="B27" s="53" t="s">
        <v>95</v>
      </c>
      <c r="C27" s="382">
        <v>-185046</v>
      </c>
      <c r="D27" s="107">
        <v>-190298</v>
      </c>
      <c r="E27" s="198">
        <v>-2.7598818694889116E-2</v>
      </c>
      <c r="F27" s="198"/>
      <c r="G27" s="12"/>
      <c r="H27" s="107">
        <v>0</v>
      </c>
      <c r="I27" s="107">
        <v>0</v>
      </c>
      <c r="J27" s="107">
        <v>-190298</v>
      </c>
      <c r="K27" s="107">
        <v>5247</v>
      </c>
      <c r="L27" s="388">
        <v>0</v>
      </c>
      <c r="M27" s="388">
        <v>0</v>
      </c>
      <c r="N27" s="391">
        <v>-185046</v>
      </c>
    </row>
    <row r="28" spans="1:14" s="13" customFormat="1" ht="16.5" customHeight="1">
      <c r="A28" s="19"/>
      <c r="B28" s="53" t="s">
        <v>96</v>
      </c>
      <c r="C28" s="382">
        <v>-76146</v>
      </c>
      <c r="D28" s="107">
        <v>-77939</v>
      </c>
      <c r="E28" s="198">
        <v>-2.3005170710427403E-2</v>
      </c>
      <c r="F28" s="198"/>
      <c r="G28" s="12"/>
      <c r="H28" s="107">
        <v>-26000</v>
      </c>
      <c r="I28" s="107">
        <v>-26030</v>
      </c>
      <c r="J28" s="107">
        <v>-25909</v>
      </c>
      <c r="K28" s="107">
        <v>-25909</v>
      </c>
      <c r="L28" s="388">
        <v>-25909</v>
      </c>
      <c r="M28" s="388">
        <v>-24917</v>
      </c>
      <c r="N28" s="391">
        <v>-25320</v>
      </c>
    </row>
    <row r="29" spans="1:14" s="13" customFormat="1" ht="16.5" customHeight="1">
      <c r="A29" s="19"/>
      <c r="B29" s="53" t="s">
        <v>97</v>
      </c>
      <c r="C29" s="382">
        <v>-170614</v>
      </c>
      <c r="D29" s="107">
        <v>-224877</v>
      </c>
      <c r="E29" s="198">
        <v>-0.24130079999288501</v>
      </c>
      <c r="F29" s="198"/>
      <c r="G29" s="12"/>
      <c r="H29" s="107">
        <v>-224867</v>
      </c>
      <c r="I29" s="107">
        <v>-10</v>
      </c>
      <c r="J29" s="107">
        <v>0</v>
      </c>
      <c r="K29" s="107">
        <v>1</v>
      </c>
      <c r="L29" s="388">
        <v>-170138</v>
      </c>
      <c r="M29" s="388">
        <v>-475</v>
      </c>
      <c r="N29" s="391">
        <v>-1</v>
      </c>
    </row>
    <row r="30" spans="1:14" s="13" customFormat="1" ht="16.5" customHeight="1">
      <c r="A30" s="19"/>
      <c r="B30" s="49" t="s">
        <v>10</v>
      </c>
      <c r="C30" s="382">
        <v>-121910</v>
      </c>
      <c r="D30" s="107">
        <v>-5377</v>
      </c>
      <c r="E30" s="198" t="s">
        <v>176</v>
      </c>
      <c r="F30" s="198"/>
      <c r="G30" s="12"/>
      <c r="H30" s="107">
        <v>427</v>
      </c>
      <c r="I30" s="107">
        <v>1832</v>
      </c>
      <c r="J30" s="107">
        <v>-7636</v>
      </c>
      <c r="K30" s="107">
        <v>-178843</v>
      </c>
      <c r="L30" s="388">
        <v>-12038</v>
      </c>
      <c r="M30" s="388">
        <v>-97514</v>
      </c>
      <c r="N30" s="391">
        <v>-12358</v>
      </c>
    </row>
    <row r="31" spans="1:14" s="14" customFormat="1" ht="16.5" customHeight="1">
      <c r="A31" s="19"/>
      <c r="B31" s="49" t="s">
        <v>11</v>
      </c>
      <c r="C31" s="382">
        <v>-76894</v>
      </c>
      <c r="D31" s="107">
        <v>39655</v>
      </c>
      <c r="E31" s="198" t="s">
        <v>176</v>
      </c>
      <c r="F31" s="198"/>
      <c r="G31" s="12"/>
      <c r="H31" s="107">
        <v>23976</v>
      </c>
      <c r="I31" s="107">
        <v>-16213</v>
      </c>
      <c r="J31" s="107">
        <v>31892</v>
      </c>
      <c r="K31" s="107">
        <v>201325</v>
      </c>
      <c r="L31" s="388">
        <v>-28781</v>
      </c>
      <c r="M31" s="388">
        <v>-43661</v>
      </c>
      <c r="N31" s="391">
        <v>-4452</v>
      </c>
    </row>
    <row r="32" spans="1:14" s="14" customFormat="1" ht="16.5" customHeight="1">
      <c r="A32" s="128"/>
      <c r="B32" s="181" t="s">
        <v>138</v>
      </c>
      <c r="C32" s="383">
        <v>4250228</v>
      </c>
      <c r="D32" s="377">
        <v>2950724</v>
      </c>
      <c r="E32" s="473">
        <v>0.44040174546992539</v>
      </c>
      <c r="F32" s="266"/>
      <c r="G32" s="12"/>
      <c r="H32" s="377">
        <v>1038839</v>
      </c>
      <c r="I32" s="377">
        <v>1151748</v>
      </c>
      <c r="J32" s="377">
        <v>760137</v>
      </c>
      <c r="K32" s="377">
        <v>1386433</v>
      </c>
      <c r="L32" s="389">
        <v>1337155</v>
      </c>
      <c r="M32" s="389">
        <v>1532981</v>
      </c>
      <c r="N32" s="392">
        <v>1380092</v>
      </c>
    </row>
    <row r="33" spans="1:14" ht="16.5" customHeight="1">
      <c r="A33" s="128"/>
      <c r="B33" s="181" t="s">
        <v>141</v>
      </c>
      <c r="C33" s="383">
        <v>2908138</v>
      </c>
      <c r="D33" s="377">
        <v>1955253</v>
      </c>
      <c r="E33" s="473">
        <v>0.48734613883727573</v>
      </c>
      <c r="F33" s="266"/>
      <c r="G33" s="12"/>
      <c r="H33" s="377">
        <v>623582</v>
      </c>
      <c r="I33" s="377">
        <v>767881</v>
      </c>
      <c r="J33" s="377">
        <v>563790</v>
      </c>
      <c r="K33" s="377">
        <v>1737514</v>
      </c>
      <c r="L33" s="389">
        <v>955848</v>
      </c>
      <c r="M33" s="389">
        <v>1006867</v>
      </c>
      <c r="N33" s="392">
        <v>945423</v>
      </c>
    </row>
    <row r="34" spans="1:14" ht="16.5" customHeight="1">
      <c r="A34" s="133"/>
      <c r="B34" s="181" t="s">
        <v>199</v>
      </c>
      <c r="C34" s="383">
        <v>2812197.591</v>
      </c>
      <c r="D34" s="377">
        <v>1860076.483</v>
      </c>
      <c r="E34" s="473">
        <v>0.51187202069475335</v>
      </c>
      <c r="F34" s="266"/>
      <c r="G34" s="12"/>
      <c r="H34" s="377">
        <v>623582</v>
      </c>
      <c r="I34" s="377">
        <v>684645.76300000004</v>
      </c>
      <c r="J34" s="377">
        <v>551848.72</v>
      </c>
      <c r="K34" s="377">
        <v>1030349.61</v>
      </c>
      <c r="L34" s="389">
        <v>955848</v>
      </c>
      <c r="M34" s="389">
        <v>933618.80700000003</v>
      </c>
      <c r="N34" s="392">
        <v>922730.7840000001</v>
      </c>
    </row>
    <row r="35" spans="1:14" ht="16.5" customHeight="1">
      <c r="A35" s="92"/>
      <c r="B35" s="8"/>
      <c r="C35" s="243"/>
      <c r="D35" s="9"/>
      <c r="E35" s="478"/>
      <c r="F35" s="76"/>
      <c r="G35" s="12"/>
      <c r="H35" s="9"/>
      <c r="I35" s="9"/>
      <c r="J35" s="9"/>
      <c r="K35" s="9"/>
      <c r="L35" s="307"/>
      <c r="M35" s="307"/>
      <c r="N35" s="355"/>
    </row>
    <row r="36" spans="1:14" ht="23.25" thickBot="1">
      <c r="A36" s="194"/>
      <c r="B36" s="176" t="s">
        <v>144</v>
      </c>
      <c r="C36" s="208"/>
      <c r="D36" s="244"/>
      <c r="E36" s="479"/>
      <c r="F36" s="221"/>
      <c r="G36" s="12"/>
      <c r="H36" s="176"/>
      <c r="I36" s="176"/>
      <c r="J36" s="176"/>
      <c r="K36" s="176"/>
      <c r="L36" s="278"/>
      <c r="M36" s="278"/>
      <c r="N36" s="326"/>
    </row>
    <row r="37" spans="1:14" ht="16.5" customHeight="1">
      <c r="A37" s="220"/>
      <c r="B37" s="221"/>
      <c r="C37" s="209"/>
      <c r="D37" s="245"/>
      <c r="E37" s="480"/>
      <c r="F37" s="221"/>
      <c r="G37" s="12"/>
      <c r="H37" s="221"/>
      <c r="I37" s="221"/>
      <c r="J37" s="221"/>
      <c r="K37" s="221"/>
      <c r="L37" s="290"/>
      <c r="M37" s="290"/>
      <c r="N37" s="339"/>
    </row>
    <row r="38" spans="1:14" ht="16.5" customHeight="1">
      <c r="A38" s="19"/>
      <c r="B38" s="59" t="s">
        <v>244</v>
      </c>
      <c r="C38" s="210">
        <v>0.35606770015131511</v>
      </c>
      <c r="D38" s="99">
        <v>0.4526247862588737</v>
      </c>
      <c r="E38" s="211">
        <v>-9.655708610755859</v>
      </c>
      <c r="F38" s="109"/>
      <c r="G38" s="12"/>
      <c r="H38" s="99">
        <v>0.44082765772048332</v>
      </c>
      <c r="I38" s="99">
        <v>0.45318861243037356</v>
      </c>
      <c r="J38" s="99">
        <v>0.46471863113698697</v>
      </c>
      <c r="K38" s="99">
        <v>0.39375948768538749</v>
      </c>
      <c r="L38" s="285">
        <v>0.36086042151409353</v>
      </c>
      <c r="M38" s="285">
        <v>0.34944318661443247</v>
      </c>
      <c r="N38" s="333">
        <v>0.35806055611291571</v>
      </c>
    </row>
    <row r="39" spans="1:14" ht="16.5" customHeight="1">
      <c r="A39" s="19"/>
      <c r="B39" s="59" t="s">
        <v>245</v>
      </c>
      <c r="C39" s="212">
        <v>22.885259174119177</v>
      </c>
      <c r="D39" s="101">
        <v>12.759107847221935</v>
      </c>
      <c r="E39" s="213">
        <v>10.126151326897242</v>
      </c>
      <c r="F39" s="101"/>
      <c r="G39" s="12"/>
      <c r="H39" s="101">
        <v>-2.0220461387711972</v>
      </c>
      <c r="I39" s="101">
        <v>8.0037751399708945</v>
      </c>
      <c r="J39" s="101">
        <v>32.029911002533709</v>
      </c>
      <c r="K39" s="101">
        <v>27.656779815563791</v>
      </c>
      <c r="L39" s="286">
        <v>28.545194579691408</v>
      </c>
      <c r="M39" s="286">
        <v>20.621486308316964</v>
      </c>
      <c r="N39" s="334">
        <v>19.326710925359354</v>
      </c>
    </row>
    <row r="40" spans="1:14" ht="16.5" customHeight="1">
      <c r="A40" s="19"/>
      <c r="B40" s="59"/>
      <c r="C40" s="210"/>
      <c r="D40" s="99"/>
      <c r="E40" s="213"/>
      <c r="F40" s="101"/>
      <c r="G40" s="12"/>
      <c r="H40" s="101"/>
      <c r="I40" s="101"/>
      <c r="J40" s="101"/>
      <c r="K40" s="101"/>
      <c r="L40" s="286"/>
      <c r="M40" s="286"/>
      <c r="N40" s="334"/>
    </row>
    <row r="41" spans="1:14" ht="23.25" thickBot="1">
      <c r="A41" s="194"/>
      <c r="B41" s="176" t="s">
        <v>148</v>
      </c>
      <c r="C41" s="208"/>
      <c r="D41" s="244"/>
      <c r="E41" s="481"/>
      <c r="F41" s="267"/>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19"/>
      <c r="B43" s="59" t="s">
        <v>103</v>
      </c>
      <c r="C43" s="384">
        <v>154216719</v>
      </c>
      <c r="D43" s="385">
        <v>172789391</v>
      </c>
      <c r="E43" s="472">
        <v>-0.10748733989113946</v>
      </c>
      <c r="F43" s="386"/>
      <c r="G43" s="387"/>
      <c r="H43" s="385">
        <v>172490391</v>
      </c>
      <c r="I43" s="385">
        <v>172174526</v>
      </c>
      <c r="J43" s="385">
        <v>172789391</v>
      </c>
      <c r="K43" s="385">
        <v>168369083</v>
      </c>
      <c r="L43" s="390">
        <v>164830575</v>
      </c>
      <c r="M43" s="390">
        <v>162113028</v>
      </c>
      <c r="N43" s="393">
        <v>154216719</v>
      </c>
    </row>
    <row r="44" spans="1:14" ht="16.5" customHeight="1">
      <c r="A44" s="19"/>
      <c r="B44" s="75" t="s">
        <v>104</v>
      </c>
      <c r="C44" s="384">
        <v>189028870</v>
      </c>
      <c r="D44" s="385">
        <v>197591334</v>
      </c>
      <c r="E44" s="472">
        <v>-4.3334208169271249E-2</v>
      </c>
      <c r="F44" s="386"/>
      <c r="G44" s="387"/>
      <c r="H44" s="385">
        <v>194387035</v>
      </c>
      <c r="I44" s="385">
        <v>195615031</v>
      </c>
      <c r="J44" s="385">
        <v>197591334</v>
      </c>
      <c r="K44" s="385">
        <v>198962276</v>
      </c>
      <c r="L44" s="390">
        <v>192709614</v>
      </c>
      <c r="M44" s="390">
        <v>188878904</v>
      </c>
      <c r="N44" s="393">
        <v>189028870</v>
      </c>
    </row>
    <row r="45" spans="1:14" ht="16.5" customHeight="1">
      <c r="A45" s="19"/>
      <c r="B45" s="59" t="s">
        <v>52</v>
      </c>
      <c r="C45" s="384">
        <v>110803861.5</v>
      </c>
      <c r="D45" s="385">
        <v>125072569</v>
      </c>
      <c r="E45" s="472">
        <v>-0.11408342863733778</v>
      </c>
      <c r="F45" s="386"/>
      <c r="G45" s="387"/>
      <c r="H45" s="385">
        <v>133723026</v>
      </c>
      <c r="I45" s="385">
        <v>128074059</v>
      </c>
      <c r="J45" s="385">
        <v>125072569</v>
      </c>
      <c r="K45" s="385">
        <v>118925972</v>
      </c>
      <c r="L45" s="390">
        <v>113456101</v>
      </c>
      <c r="M45" s="390">
        <v>113187825.5</v>
      </c>
      <c r="N45" s="393">
        <v>110803861.5</v>
      </c>
    </row>
    <row r="46" spans="1:14" ht="16.5" customHeight="1">
      <c r="A46" s="19"/>
      <c r="B46" s="59"/>
      <c r="C46" s="215"/>
      <c r="D46" s="102"/>
      <c r="E46" s="472"/>
      <c r="F46" s="98"/>
      <c r="G46" s="12"/>
      <c r="H46" s="102"/>
      <c r="I46" s="102"/>
      <c r="J46" s="102"/>
      <c r="K46" s="102"/>
      <c r="L46" s="287"/>
      <c r="M46" s="287"/>
      <c r="N46" s="335"/>
    </row>
    <row r="47" spans="1:14" ht="23.25" thickBot="1">
      <c r="A47" s="194"/>
      <c r="B47" s="176" t="s">
        <v>151</v>
      </c>
      <c r="C47" s="208"/>
      <c r="D47" s="244"/>
      <c r="E47" s="481"/>
      <c r="F47" s="267"/>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19"/>
      <c r="B49" s="75" t="s">
        <v>51</v>
      </c>
      <c r="C49" s="201">
        <v>26872.825000000001</v>
      </c>
      <c r="D49" s="97">
        <v>28009.185000000001</v>
      </c>
      <c r="E49" s="472">
        <v>-4.0570976984871221E-2</v>
      </c>
      <c r="F49" s="98"/>
      <c r="G49" s="12"/>
      <c r="H49" s="97">
        <v>28289.200000000001</v>
      </c>
      <c r="I49" s="97">
        <v>28178.58</v>
      </c>
      <c r="J49" s="97">
        <v>28009.185000000001</v>
      </c>
      <c r="K49" s="97">
        <v>27988.744999999999</v>
      </c>
      <c r="L49" s="280">
        <v>27692.685000000001</v>
      </c>
      <c r="M49" s="280">
        <v>27087.264999999999</v>
      </c>
      <c r="N49" s="336">
        <v>26872.825000000001</v>
      </c>
    </row>
    <row r="50" spans="1:14">
      <c r="A50" s="19"/>
      <c r="B50" s="75" t="s">
        <v>168</v>
      </c>
      <c r="C50" s="217">
        <v>0.25106843499369019</v>
      </c>
      <c r="D50" s="54">
        <v>0.14521372603633109</v>
      </c>
      <c r="E50" s="211">
        <v>10.585470895735909</v>
      </c>
      <c r="F50" s="109"/>
      <c r="G50" s="12"/>
      <c r="H50" s="54">
        <v>0.14190001284118409</v>
      </c>
      <c r="I50" s="54">
        <v>0.16008177251540764</v>
      </c>
      <c r="J50" s="54">
        <v>0.13336553237723336</v>
      </c>
      <c r="K50" s="54">
        <v>0.25794476556234303</v>
      </c>
      <c r="L50" s="288">
        <v>0.25089694618816766</v>
      </c>
      <c r="M50" s="288">
        <v>0.25118733522346431</v>
      </c>
      <c r="N50" s="337">
        <v>0.25112596697901451</v>
      </c>
    </row>
    <row r="51" spans="1:14" s="484" customFormat="1" ht="34.5" customHeight="1">
      <c r="A51" s="483"/>
      <c r="B51" s="516" t="s">
        <v>204</v>
      </c>
      <c r="C51" s="529"/>
      <c r="D51" s="529"/>
      <c r="E51" s="529"/>
      <c r="F51" s="529"/>
      <c r="G51" s="529"/>
      <c r="H51" s="529"/>
      <c r="I51" s="529"/>
      <c r="J51" s="529"/>
      <c r="K51" s="529"/>
      <c r="L51" s="529"/>
      <c r="M51" s="49"/>
      <c r="N51" s="49"/>
    </row>
    <row r="52" spans="1:14" ht="15.75" customHeight="1">
      <c r="A52" s="19" t="s">
        <v>88</v>
      </c>
      <c r="B52" s="530" t="s">
        <v>202</v>
      </c>
      <c r="C52" s="530"/>
      <c r="D52" s="530"/>
      <c r="E52" s="530"/>
      <c r="F52" s="530"/>
      <c r="G52" s="530"/>
      <c r="H52" s="530"/>
      <c r="I52" s="530"/>
      <c r="J52" s="530"/>
      <c r="K52" s="530"/>
      <c r="L52" s="530"/>
      <c r="M52" s="19"/>
      <c r="N52" s="19"/>
    </row>
    <row r="53" spans="1:14">
      <c r="C53" s="5"/>
      <c r="D53" s="5"/>
      <c r="G53" s="12"/>
      <c r="I53" s="5"/>
      <c r="J53" s="5"/>
      <c r="K53" s="5"/>
      <c r="L53" s="5"/>
      <c r="M53" s="5"/>
      <c r="N53" s="5"/>
    </row>
  </sheetData>
  <mergeCells count="2">
    <mergeCell ref="B51:L51"/>
    <mergeCell ref="B52:L52"/>
  </mergeCells>
  <phoneticPr fontId="5" type="noConversion"/>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N53"/>
  <sheetViews>
    <sheetView showGridLines="0" zoomScaleNormal="100" zoomScaleSheetLayoutView="50" workbookViewId="0">
      <selection activeCell="N25" sqref="N25"/>
    </sheetView>
  </sheetViews>
  <sheetFormatPr defaultColWidth="9.140625" defaultRowHeight="12.75" customHeight="1"/>
  <cols>
    <col min="1" max="1" width="1" style="12" customWidth="1"/>
    <col min="2" max="2" width="50.7109375" style="12" customWidth="1"/>
    <col min="3" max="4" width="12.7109375" style="12" customWidth="1"/>
    <col min="5" max="5" width="14.5703125" style="16" bestFit="1" customWidth="1"/>
    <col min="6" max="7" width="2.28515625" style="16" customWidth="1"/>
    <col min="8" max="12" width="12.7109375" style="12" customWidth="1"/>
    <col min="13" max="14" width="12.7109375" style="14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1"/>
      <c r="F6" s="131"/>
      <c r="G6" s="12"/>
      <c r="H6" s="185" t="s">
        <v>206</v>
      </c>
      <c r="I6" s="186"/>
      <c r="J6" s="186"/>
      <c r="K6" s="186"/>
      <c r="L6" s="185" t="s">
        <v>207</v>
      </c>
      <c r="M6" s="186"/>
      <c r="N6" s="186"/>
    </row>
    <row r="7" spans="1:14" s="13" customFormat="1" ht="23.25" thickBot="1">
      <c r="A7" s="12"/>
      <c r="B7" s="221" t="s" cm="1">
        <v>120</v>
      </c>
      <c r="C7" s="187" t="s">
        <v>208</v>
      </c>
      <c r="D7" s="241" t="s">
        <v>209</v>
      </c>
      <c r="E7" s="188" t="s">
        <v>142</v>
      </c>
      <c r="F7" s="197"/>
      <c r="G7" s="12"/>
      <c r="H7" s="188" t="s">
        <v>89</v>
      </c>
      <c r="I7" s="188" t="s">
        <v>90</v>
      </c>
      <c r="J7" s="188" t="s">
        <v>91</v>
      </c>
      <c r="K7" s="189" t="s">
        <v>92</v>
      </c>
      <c r="L7" s="486" t="s">
        <v>89</v>
      </c>
      <c r="M7" s="276" t="s">
        <v>90</v>
      </c>
      <c r="N7" s="363" t="s">
        <v>91</v>
      </c>
    </row>
    <row r="8" spans="1:14" s="14" customFormat="1" ht="15" customHeight="1">
      <c r="A8" s="12"/>
      <c r="B8" s="12"/>
      <c r="C8" s="192"/>
      <c r="D8" s="136"/>
      <c r="E8" s="17"/>
      <c r="F8" s="17"/>
      <c r="G8" s="12"/>
      <c r="H8" s="120"/>
      <c r="I8" s="120"/>
      <c r="J8" s="120"/>
      <c r="K8" s="120"/>
      <c r="L8" s="316"/>
      <c r="M8" s="316"/>
      <c r="N8" s="365"/>
    </row>
    <row r="9" spans="1:14" s="91" customFormat="1" ht="23.25" thickBot="1">
      <c r="A9" s="194"/>
      <c r="B9" s="176" t="s">
        <v>159</v>
      </c>
      <c r="C9" s="195"/>
      <c r="D9" s="176"/>
      <c r="E9" s="176"/>
      <c r="F9" s="221"/>
      <c r="G9" s="12"/>
      <c r="H9" s="176"/>
      <c r="I9" s="176"/>
      <c r="J9" s="176"/>
      <c r="K9" s="176"/>
      <c r="L9" s="278"/>
      <c r="M9" s="278"/>
      <c r="N9" s="326"/>
    </row>
    <row r="10" spans="1:14" s="91" customFormat="1" ht="24" customHeight="1">
      <c r="A10" s="12"/>
      <c r="B10" s="15"/>
      <c r="C10" s="196"/>
      <c r="D10" s="12"/>
      <c r="E10" s="12"/>
      <c r="F10" s="12"/>
      <c r="G10" s="12"/>
      <c r="H10" s="12"/>
      <c r="I10" s="12"/>
      <c r="J10" s="12"/>
      <c r="K10" s="12"/>
      <c r="L10" s="279"/>
      <c r="M10" s="279"/>
      <c r="N10" s="327"/>
    </row>
    <row r="11" spans="1:14" s="13" customFormat="1" ht="16.5" customHeight="1">
      <c r="A11" s="19"/>
      <c r="B11" s="49" t="s">
        <v>7</v>
      </c>
      <c r="C11" s="382">
        <v>2022795</v>
      </c>
      <c r="D11" s="107">
        <v>1849287</v>
      </c>
      <c r="E11" s="198">
        <v>9.3824268488341689E-2</v>
      </c>
      <c r="F11" s="198"/>
      <c r="G11" s="96"/>
      <c r="H11" s="107">
        <v>642093</v>
      </c>
      <c r="I11" s="107">
        <v>631953</v>
      </c>
      <c r="J11" s="107">
        <v>575241</v>
      </c>
      <c r="K11" s="107">
        <v>743626</v>
      </c>
      <c r="L11" s="388">
        <v>691263</v>
      </c>
      <c r="M11" s="388">
        <v>694068</v>
      </c>
      <c r="N11" s="391">
        <v>637464</v>
      </c>
    </row>
    <row r="12" spans="1:14" s="13" customFormat="1" ht="16.5" customHeight="1">
      <c r="A12" s="19"/>
      <c r="B12" s="49" t="s">
        <v>130</v>
      </c>
      <c r="C12" s="382">
        <v>1127</v>
      </c>
      <c r="D12" s="107">
        <v>2606</v>
      </c>
      <c r="E12" s="198">
        <v>-0.56753645433614741</v>
      </c>
      <c r="F12" s="198"/>
      <c r="G12" s="96"/>
      <c r="H12" s="107">
        <v>761</v>
      </c>
      <c r="I12" s="107">
        <v>897</v>
      </c>
      <c r="J12" s="107">
        <v>948</v>
      </c>
      <c r="K12" s="107">
        <v>1699</v>
      </c>
      <c r="L12" s="388">
        <v>959</v>
      </c>
      <c r="M12" s="388">
        <v>95</v>
      </c>
      <c r="N12" s="391">
        <v>73</v>
      </c>
    </row>
    <row r="13" spans="1:14" s="13" customFormat="1" ht="16.5" customHeight="1">
      <c r="A13" s="19"/>
      <c r="B13" s="49" t="s">
        <v>131</v>
      </c>
      <c r="C13" s="382">
        <v>1137730</v>
      </c>
      <c r="D13" s="107">
        <v>1115929</v>
      </c>
      <c r="E13" s="198">
        <v>1.9536189130312076E-2</v>
      </c>
      <c r="F13" s="198"/>
      <c r="G13" s="96"/>
      <c r="H13" s="107">
        <v>414000</v>
      </c>
      <c r="I13" s="107">
        <v>352307</v>
      </c>
      <c r="J13" s="107">
        <v>349622</v>
      </c>
      <c r="K13" s="107">
        <v>311270</v>
      </c>
      <c r="L13" s="388">
        <v>419888</v>
      </c>
      <c r="M13" s="388">
        <v>382867</v>
      </c>
      <c r="N13" s="391">
        <v>334975</v>
      </c>
    </row>
    <row r="14" spans="1:14" s="13" customFormat="1" ht="16.5" customHeight="1">
      <c r="A14" s="19"/>
      <c r="B14" s="49" t="s">
        <v>132</v>
      </c>
      <c r="C14" s="382">
        <v>1023183</v>
      </c>
      <c r="D14" s="107">
        <v>637694</v>
      </c>
      <c r="E14" s="198">
        <v>0.60450466838326844</v>
      </c>
      <c r="F14" s="198"/>
      <c r="G14" s="96"/>
      <c r="H14" s="107">
        <v>272307</v>
      </c>
      <c r="I14" s="107">
        <v>168192</v>
      </c>
      <c r="J14" s="107">
        <v>197195</v>
      </c>
      <c r="K14" s="107">
        <v>281209</v>
      </c>
      <c r="L14" s="388">
        <v>378994</v>
      </c>
      <c r="M14" s="388">
        <v>312059</v>
      </c>
      <c r="N14" s="391">
        <v>332130</v>
      </c>
    </row>
    <row r="15" spans="1:14" s="13" customFormat="1" ht="16.5" customHeight="1">
      <c r="A15" s="19"/>
      <c r="B15" s="49" t="s">
        <v>133</v>
      </c>
      <c r="C15" s="382">
        <v>37150</v>
      </c>
      <c r="D15" s="107">
        <v>96070</v>
      </c>
      <c r="E15" s="198">
        <v>-0.61330280004163629</v>
      </c>
      <c r="F15" s="198"/>
      <c r="G15" s="96"/>
      <c r="H15" s="107">
        <v>33086</v>
      </c>
      <c r="I15" s="107">
        <v>34534</v>
      </c>
      <c r="J15" s="107">
        <v>28450</v>
      </c>
      <c r="K15" s="107">
        <v>10139</v>
      </c>
      <c r="L15" s="388">
        <v>14823</v>
      </c>
      <c r="M15" s="388">
        <v>3963</v>
      </c>
      <c r="N15" s="391">
        <v>18364</v>
      </c>
    </row>
    <row r="16" spans="1:14" s="14" customFormat="1" ht="16.5" customHeight="1">
      <c r="A16" s="126"/>
      <c r="B16" s="181" t="s">
        <v>134</v>
      </c>
      <c r="C16" s="383">
        <v>4221985</v>
      </c>
      <c r="D16" s="377">
        <v>3701586</v>
      </c>
      <c r="E16" s="473">
        <v>0.14058811547266492</v>
      </c>
      <c r="F16" s="266"/>
      <c r="G16" s="12"/>
      <c r="H16" s="377">
        <v>1362247</v>
      </c>
      <c r="I16" s="377">
        <v>1187883</v>
      </c>
      <c r="J16" s="377">
        <v>1151456</v>
      </c>
      <c r="K16" s="377">
        <v>1347943</v>
      </c>
      <c r="L16" s="389">
        <v>1505927</v>
      </c>
      <c r="M16" s="389">
        <v>1393052</v>
      </c>
      <c r="N16" s="392">
        <v>1323006</v>
      </c>
    </row>
    <row r="17" spans="1:14" s="13" customFormat="1" ht="16.5" customHeight="1">
      <c r="A17" s="19"/>
      <c r="B17" s="49" t="s">
        <v>135</v>
      </c>
      <c r="C17" s="382">
        <v>-993830</v>
      </c>
      <c r="D17" s="107">
        <v>-1059034</v>
      </c>
      <c r="E17" s="198">
        <v>-6.1569316943554275E-2</v>
      </c>
      <c r="F17" s="198"/>
      <c r="G17" s="12"/>
      <c r="H17" s="107">
        <v>-360776</v>
      </c>
      <c r="I17" s="107">
        <v>-341908</v>
      </c>
      <c r="J17" s="107">
        <v>-356350</v>
      </c>
      <c r="K17" s="107">
        <v>-357670</v>
      </c>
      <c r="L17" s="388">
        <v>-334292</v>
      </c>
      <c r="M17" s="388">
        <v>-330435</v>
      </c>
      <c r="N17" s="391">
        <v>-329103</v>
      </c>
    </row>
    <row r="18" spans="1:14" s="13" customFormat="1" ht="16.5" customHeight="1">
      <c r="A18" s="19"/>
      <c r="B18" s="49" t="s">
        <v>136</v>
      </c>
      <c r="C18" s="382">
        <v>-744516</v>
      </c>
      <c r="D18" s="107">
        <v>-762345</v>
      </c>
      <c r="E18" s="198">
        <v>-2.3387049170651042E-2</v>
      </c>
      <c r="F18" s="198"/>
      <c r="G18" s="12"/>
      <c r="H18" s="107">
        <v>-258840</v>
      </c>
      <c r="I18" s="107">
        <v>-262772</v>
      </c>
      <c r="J18" s="107">
        <v>-240733</v>
      </c>
      <c r="K18" s="107">
        <v>-232995</v>
      </c>
      <c r="L18" s="388">
        <v>-249669</v>
      </c>
      <c r="M18" s="388">
        <v>-246208</v>
      </c>
      <c r="N18" s="391">
        <v>-248639</v>
      </c>
    </row>
    <row r="19" spans="1:14" s="13" customFormat="1" ht="16.5" customHeight="1">
      <c r="A19" s="19"/>
      <c r="B19" s="49" t="s">
        <v>8</v>
      </c>
      <c r="C19" s="382">
        <v>2876</v>
      </c>
      <c r="D19" s="107">
        <v>1468</v>
      </c>
      <c r="E19" s="198">
        <v>0.95912806539509532</v>
      </c>
      <c r="F19" s="198"/>
      <c r="G19" s="12"/>
      <c r="H19" s="107">
        <v>626</v>
      </c>
      <c r="I19" s="107">
        <v>734</v>
      </c>
      <c r="J19" s="107">
        <v>108</v>
      </c>
      <c r="K19" s="107">
        <v>1773</v>
      </c>
      <c r="L19" s="388">
        <v>1220</v>
      </c>
      <c r="M19" s="388">
        <v>-377</v>
      </c>
      <c r="N19" s="391">
        <v>2033</v>
      </c>
    </row>
    <row r="20" spans="1:14" s="13" customFormat="1" ht="16.5" customHeight="1">
      <c r="A20" s="19"/>
      <c r="B20" s="49" t="s">
        <v>9</v>
      </c>
      <c r="C20" s="382">
        <v>-71519</v>
      </c>
      <c r="D20" s="107">
        <v>-81523</v>
      </c>
      <c r="E20" s="198">
        <v>-0.12271383535934643</v>
      </c>
      <c r="F20" s="198"/>
      <c r="G20" s="12"/>
      <c r="H20" s="107">
        <v>-26424</v>
      </c>
      <c r="I20" s="107">
        <v>-26560</v>
      </c>
      <c r="J20" s="107">
        <v>-28539</v>
      </c>
      <c r="K20" s="107">
        <v>-27626</v>
      </c>
      <c r="L20" s="388">
        <v>-26231</v>
      </c>
      <c r="M20" s="388">
        <v>-22543</v>
      </c>
      <c r="N20" s="391">
        <v>-22745</v>
      </c>
    </row>
    <row r="21" spans="1:14" s="14" customFormat="1" ht="16.5" customHeight="1">
      <c r="A21" s="126"/>
      <c r="B21" s="50" t="s">
        <v>39</v>
      </c>
      <c r="C21" s="203">
        <v>-1806989</v>
      </c>
      <c r="D21" s="47">
        <v>-1901434</v>
      </c>
      <c r="E21" s="472">
        <v>-4.9670406650980214E-2</v>
      </c>
      <c r="F21" s="98"/>
      <c r="G21" s="12"/>
      <c r="H21" s="47">
        <v>-645414</v>
      </c>
      <c r="I21" s="47">
        <v>-630506</v>
      </c>
      <c r="J21" s="47">
        <v>-625514</v>
      </c>
      <c r="K21" s="47">
        <v>-616518</v>
      </c>
      <c r="L21" s="281">
        <v>-608972</v>
      </c>
      <c r="M21" s="281">
        <v>-599563</v>
      </c>
      <c r="N21" s="332">
        <v>-598454</v>
      </c>
    </row>
    <row r="22" spans="1:14" s="14" customFormat="1" ht="16.5" customHeight="1">
      <c r="A22" s="126"/>
      <c r="B22" s="181" t="s">
        <v>137</v>
      </c>
      <c r="C22" s="383">
        <v>2414996</v>
      </c>
      <c r="D22" s="377">
        <v>1800152</v>
      </c>
      <c r="E22" s="473">
        <v>0.34155115790222168</v>
      </c>
      <c r="F22" s="266"/>
      <c r="G22" s="12"/>
      <c r="H22" s="377">
        <v>716833</v>
      </c>
      <c r="I22" s="377">
        <v>557377</v>
      </c>
      <c r="J22" s="377">
        <v>525942</v>
      </c>
      <c r="K22" s="377">
        <v>731425</v>
      </c>
      <c r="L22" s="389">
        <v>896955</v>
      </c>
      <c r="M22" s="389">
        <v>793489</v>
      </c>
      <c r="N22" s="392">
        <v>724552</v>
      </c>
    </row>
    <row r="23" spans="1:14" s="13" customFormat="1" ht="16.5" customHeight="1">
      <c r="A23" s="19"/>
      <c r="B23" s="51" t="s">
        <v>170</v>
      </c>
      <c r="C23" s="382">
        <v>-136120</v>
      </c>
      <c r="D23" s="107">
        <v>-141099</v>
      </c>
      <c r="E23" s="198">
        <v>-3.5287280561875023E-2</v>
      </c>
      <c r="F23" s="198"/>
      <c r="G23" s="12"/>
      <c r="H23" s="107">
        <v>-63903</v>
      </c>
      <c r="I23" s="107">
        <v>34747</v>
      </c>
      <c r="J23" s="107">
        <v>-111943</v>
      </c>
      <c r="K23" s="107">
        <v>-250891</v>
      </c>
      <c r="L23" s="388">
        <v>-33160</v>
      </c>
      <c r="M23" s="388">
        <v>-22173</v>
      </c>
      <c r="N23" s="391">
        <v>-80787</v>
      </c>
    </row>
    <row r="24" spans="1:14" s="14" customFormat="1" ht="16.5" customHeight="1">
      <c r="A24" s="126"/>
      <c r="B24" s="181" t="s">
        <v>173</v>
      </c>
      <c r="C24" s="383">
        <v>2278876</v>
      </c>
      <c r="D24" s="377">
        <v>1659053</v>
      </c>
      <c r="E24" s="473">
        <v>0.37360048172059601</v>
      </c>
      <c r="F24" s="266"/>
      <c r="G24" s="12"/>
      <c r="H24" s="377">
        <v>652930</v>
      </c>
      <c r="I24" s="377">
        <v>592124</v>
      </c>
      <c r="J24" s="377">
        <v>413999</v>
      </c>
      <c r="K24" s="377">
        <v>480534</v>
      </c>
      <c r="L24" s="389">
        <v>863795</v>
      </c>
      <c r="M24" s="389">
        <v>771316</v>
      </c>
      <c r="N24" s="392">
        <v>643765</v>
      </c>
    </row>
    <row r="25" spans="1:14" s="13" customFormat="1" ht="16.5" customHeight="1">
      <c r="A25" s="19"/>
      <c r="B25" s="49" t="s">
        <v>40</v>
      </c>
      <c r="C25" s="382">
        <v>-187091</v>
      </c>
      <c r="D25" s="107">
        <v>-246900</v>
      </c>
      <c r="E25" s="198">
        <v>-0.24223977318752532</v>
      </c>
      <c r="F25" s="198"/>
      <c r="G25" s="12"/>
      <c r="H25" s="107">
        <v>-244404</v>
      </c>
      <c r="I25" s="107">
        <v>-13197</v>
      </c>
      <c r="J25" s="107">
        <v>10701</v>
      </c>
      <c r="K25" s="107">
        <v>-16485</v>
      </c>
      <c r="L25" s="388">
        <v>-184963</v>
      </c>
      <c r="M25" s="388">
        <v>-31102</v>
      </c>
      <c r="N25" s="391">
        <v>28974</v>
      </c>
    </row>
    <row r="26" spans="1:14" s="13" customFormat="1" ht="16.5" customHeight="1">
      <c r="A26" s="19"/>
      <c r="B26" s="52" t="s">
        <v>41</v>
      </c>
      <c r="C26" s="382">
        <v>-202836</v>
      </c>
      <c r="D26" s="107">
        <v>-261254</v>
      </c>
      <c r="E26" s="198">
        <v>-0.22360614574322302</v>
      </c>
      <c r="F26" s="198"/>
      <c r="G26" s="12"/>
      <c r="H26" s="107">
        <v>-253102</v>
      </c>
      <c r="I26" s="107">
        <v>-12280</v>
      </c>
      <c r="J26" s="107">
        <v>4128</v>
      </c>
      <c r="K26" s="107">
        <v>-9449</v>
      </c>
      <c r="L26" s="388">
        <v>-188102</v>
      </c>
      <c r="M26" s="388">
        <v>-9819</v>
      </c>
      <c r="N26" s="391">
        <v>-4915</v>
      </c>
    </row>
    <row r="27" spans="1:14" s="13" customFormat="1" ht="16.5" customHeight="1">
      <c r="A27" s="19"/>
      <c r="B27" s="53" t="s">
        <v>95</v>
      </c>
      <c r="C27" s="382">
        <v>-23703</v>
      </c>
      <c r="D27" s="107">
        <v>-20483</v>
      </c>
      <c r="E27" s="198">
        <v>0.1572035346384808</v>
      </c>
      <c r="F27" s="198"/>
      <c r="G27" s="12"/>
      <c r="H27" s="107">
        <v>-12301</v>
      </c>
      <c r="I27" s="107">
        <v>-12310</v>
      </c>
      <c r="J27" s="107">
        <v>4128</v>
      </c>
      <c r="K27" s="107">
        <v>-9449</v>
      </c>
      <c r="L27" s="388">
        <v>-9401</v>
      </c>
      <c r="M27" s="388">
        <v>-9387</v>
      </c>
      <c r="N27" s="391">
        <v>-4915</v>
      </c>
    </row>
    <row r="28" spans="1:14" s="13" customFormat="1" ht="16.5" customHeight="1">
      <c r="A28" s="19"/>
      <c r="B28" s="53" t="s">
        <v>96</v>
      </c>
      <c r="C28" s="382">
        <v>0</v>
      </c>
      <c r="D28" s="107">
        <v>0</v>
      </c>
      <c r="E28" s="198" t="s">
        <v>176</v>
      </c>
      <c r="F28" s="198"/>
      <c r="G28" s="12"/>
      <c r="H28" s="107">
        <v>0</v>
      </c>
      <c r="I28" s="107">
        <v>0</v>
      </c>
      <c r="J28" s="107">
        <v>0</v>
      </c>
      <c r="K28" s="107">
        <v>0</v>
      </c>
      <c r="L28" s="388">
        <v>0</v>
      </c>
      <c r="M28" s="388">
        <v>0</v>
      </c>
      <c r="N28" s="391">
        <v>0</v>
      </c>
    </row>
    <row r="29" spans="1:14" s="13" customFormat="1" ht="16.5" customHeight="1">
      <c r="A29" s="19"/>
      <c r="B29" s="53" t="s">
        <v>97</v>
      </c>
      <c r="C29" s="382">
        <v>-179133</v>
      </c>
      <c r="D29" s="107">
        <v>-240771</v>
      </c>
      <c r="E29" s="198">
        <v>-0.25600259167424644</v>
      </c>
      <c r="F29" s="198"/>
      <c r="G29" s="12"/>
      <c r="H29" s="107">
        <v>-240801</v>
      </c>
      <c r="I29" s="107">
        <v>30</v>
      </c>
      <c r="J29" s="107">
        <v>0</v>
      </c>
      <c r="K29" s="107">
        <v>0</v>
      </c>
      <c r="L29" s="388">
        <v>-178701</v>
      </c>
      <c r="M29" s="388">
        <v>-432</v>
      </c>
      <c r="N29" s="391">
        <v>0</v>
      </c>
    </row>
    <row r="30" spans="1:14" s="13" customFormat="1" ht="16.5" customHeight="1">
      <c r="A30" s="19"/>
      <c r="B30" s="49" t="s">
        <v>10</v>
      </c>
      <c r="C30" s="382">
        <v>-67874</v>
      </c>
      <c r="D30" s="107">
        <v>-25284</v>
      </c>
      <c r="E30" s="198" t="s">
        <v>176</v>
      </c>
      <c r="F30" s="198"/>
      <c r="G30" s="12"/>
      <c r="H30" s="107">
        <v>-129</v>
      </c>
      <c r="I30" s="107">
        <v>-9244</v>
      </c>
      <c r="J30" s="107">
        <v>-15911</v>
      </c>
      <c r="K30" s="107">
        <v>-55218</v>
      </c>
      <c r="L30" s="388">
        <v>-4489</v>
      </c>
      <c r="M30" s="388">
        <v>-54657</v>
      </c>
      <c r="N30" s="391">
        <v>-8728</v>
      </c>
    </row>
    <row r="31" spans="1:14" s="14" customFormat="1" ht="16.5" customHeight="1">
      <c r="A31" s="19"/>
      <c r="B31" s="49" t="s">
        <v>11</v>
      </c>
      <c r="C31" s="382">
        <v>-38911</v>
      </c>
      <c r="D31" s="107">
        <v>12306</v>
      </c>
      <c r="E31" s="198" t="s">
        <v>176</v>
      </c>
      <c r="F31" s="198"/>
      <c r="G31" s="12"/>
      <c r="H31" s="107">
        <v>-1754</v>
      </c>
      <c r="I31" s="107">
        <v>9502</v>
      </c>
      <c r="J31" s="107">
        <v>4558</v>
      </c>
      <c r="K31" s="107">
        <v>-7136</v>
      </c>
      <c r="L31" s="388">
        <v>-4928</v>
      </c>
      <c r="M31" s="388">
        <v>-19017</v>
      </c>
      <c r="N31" s="391">
        <v>-14966</v>
      </c>
    </row>
    <row r="32" spans="1:14" s="14" customFormat="1" ht="16.5" customHeight="1">
      <c r="A32" s="128"/>
      <c r="B32" s="181" t="s">
        <v>138</v>
      </c>
      <c r="C32" s="383">
        <v>1985000</v>
      </c>
      <c r="D32" s="377">
        <v>1399175</v>
      </c>
      <c r="E32" s="473">
        <v>0.41869315846838306</v>
      </c>
      <c r="F32" s="266"/>
      <c r="G32" s="12"/>
      <c r="H32" s="377">
        <v>406643</v>
      </c>
      <c r="I32" s="377">
        <v>579185</v>
      </c>
      <c r="J32" s="377">
        <v>413347</v>
      </c>
      <c r="K32" s="377">
        <v>401695</v>
      </c>
      <c r="L32" s="389">
        <v>669415</v>
      </c>
      <c r="M32" s="389">
        <v>666540</v>
      </c>
      <c r="N32" s="392">
        <v>649045</v>
      </c>
    </row>
    <row r="33" spans="1:14" ht="16.5" customHeight="1">
      <c r="A33" s="128"/>
      <c r="B33" s="181" t="s">
        <v>141</v>
      </c>
      <c r="C33" s="383">
        <v>1433983</v>
      </c>
      <c r="D33" s="377">
        <v>999042</v>
      </c>
      <c r="E33" s="473">
        <v>0.43535807303396656</v>
      </c>
      <c r="F33" s="266"/>
      <c r="G33" s="12"/>
      <c r="H33" s="377">
        <v>286048</v>
      </c>
      <c r="I33" s="377">
        <v>450007</v>
      </c>
      <c r="J33" s="377">
        <v>262987</v>
      </c>
      <c r="K33" s="377">
        <v>267541</v>
      </c>
      <c r="L33" s="389">
        <v>512761</v>
      </c>
      <c r="M33" s="389">
        <v>504231</v>
      </c>
      <c r="N33" s="392">
        <v>416991</v>
      </c>
    </row>
    <row r="34" spans="1:14" ht="16.5" customHeight="1">
      <c r="A34" s="133"/>
      <c r="B34" s="181" t="s">
        <v>199</v>
      </c>
      <c r="C34" s="383">
        <v>1369107.145</v>
      </c>
      <c r="D34" s="377">
        <v>944660.47</v>
      </c>
      <c r="E34" s="473">
        <v>0.44931135416304668</v>
      </c>
      <c r="F34" s="266"/>
      <c r="G34" s="12"/>
      <c r="H34" s="377">
        <v>286048</v>
      </c>
      <c r="I34" s="377">
        <v>402999.962</v>
      </c>
      <c r="J34" s="377">
        <v>255612.50800000003</v>
      </c>
      <c r="K34" s="377">
        <v>216878.08599999998</v>
      </c>
      <c r="L34" s="389">
        <v>512761</v>
      </c>
      <c r="M34" s="389">
        <v>454243.61299999995</v>
      </c>
      <c r="N34" s="392">
        <v>402102.53200000001</v>
      </c>
    </row>
    <row r="35" spans="1:14" ht="16.5" customHeight="1">
      <c r="A35" s="19"/>
      <c r="B35" s="8"/>
      <c r="C35" s="243"/>
      <c r="D35" s="9"/>
      <c r="E35" s="478"/>
      <c r="F35" s="76"/>
      <c r="G35" s="12"/>
      <c r="H35" s="9"/>
      <c r="I35" s="9"/>
      <c r="J35" s="9"/>
      <c r="K35" s="9"/>
      <c r="L35" s="307"/>
      <c r="M35" s="307"/>
      <c r="N35" s="355"/>
    </row>
    <row r="36" spans="1:14" ht="16.5" customHeight="1" thickBot="1">
      <c r="A36" s="194"/>
      <c r="B36" s="176" t="s">
        <v>144</v>
      </c>
      <c r="C36" s="208"/>
      <c r="D36" s="244"/>
      <c r="E36" s="479"/>
      <c r="F36" s="221"/>
      <c r="G36" s="12"/>
      <c r="H36" s="176"/>
      <c r="I36" s="176"/>
      <c r="J36" s="176"/>
      <c r="K36" s="176"/>
      <c r="L36" s="278"/>
      <c r="M36" s="278"/>
      <c r="N36" s="326"/>
    </row>
    <row r="37" spans="1:14" ht="16.5" customHeight="1">
      <c r="A37" s="220"/>
      <c r="B37" s="221"/>
      <c r="C37" s="209"/>
      <c r="D37" s="245"/>
      <c r="E37" s="480"/>
      <c r="F37" s="221"/>
      <c r="G37" s="12"/>
      <c r="H37" s="221"/>
      <c r="I37" s="221"/>
      <c r="J37" s="221"/>
      <c r="K37" s="221"/>
      <c r="L37" s="290"/>
      <c r="M37" s="290"/>
      <c r="N37" s="339"/>
    </row>
    <row r="38" spans="1:14" ht="16.5" customHeight="1">
      <c r="A38" s="19"/>
      <c r="B38" s="59" t="s">
        <v>14</v>
      </c>
      <c r="C38" s="210">
        <v>0.42799512551560465</v>
      </c>
      <c r="D38" s="99">
        <v>0.51368089246069115</v>
      </c>
      <c r="E38" s="211">
        <v>-8.5685766945086499</v>
      </c>
      <c r="F38" s="109"/>
      <c r="G38" s="12"/>
      <c r="H38" s="99">
        <v>0.47378632509376051</v>
      </c>
      <c r="I38" s="99">
        <v>0.53078123013798495</v>
      </c>
      <c r="J38" s="99">
        <v>0.54323743156490567</v>
      </c>
      <c r="K38" s="99">
        <v>0.45737690688701227</v>
      </c>
      <c r="L38" s="285">
        <v>0.40438347941168462</v>
      </c>
      <c r="M38" s="285">
        <v>0.43039527598395466</v>
      </c>
      <c r="N38" s="333">
        <v>0.45234413147030322</v>
      </c>
    </row>
    <row r="39" spans="1:14" ht="16.5" customHeight="1">
      <c r="A39" s="19"/>
      <c r="B39" s="59" t="s">
        <v>54</v>
      </c>
      <c r="C39" s="212">
        <v>13.963414584341072</v>
      </c>
      <c r="D39" s="101">
        <v>14.421620681048053</v>
      </c>
      <c r="E39" s="213">
        <v>-0.45820609670698076</v>
      </c>
      <c r="F39" s="101"/>
      <c r="G39" s="12"/>
      <c r="H39" s="101">
        <v>19.832958233739177</v>
      </c>
      <c r="I39" s="101">
        <v>-10.648016717634468</v>
      </c>
      <c r="J39" s="101">
        <v>33.936990756040657</v>
      </c>
      <c r="K39" s="101">
        <v>76.212170583886319</v>
      </c>
      <c r="L39" s="286">
        <v>10.090182028854064</v>
      </c>
      <c r="M39" s="286">
        <v>6.8252697431953013</v>
      </c>
      <c r="N39" s="334">
        <v>25.141394963936968</v>
      </c>
    </row>
    <row r="40" spans="1:14" ht="16.5" customHeight="1">
      <c r="A40" s="19"/>
      <c r="B40" s="59"/>
      <c r="C40" s="210"/>
      <c r="D40" s="99"/>
      <c r="E40" s="213"/>
      <c r="F40" s="101"/>
      <c r="G40" s="12"/>
      <c r="H40" s="101"/>
      <c r="I40" s="101"/>
      <c r="J40" s="101"/>
      <c r="K40" s="101"/>
      <c r="L40" s="286"/>
      <c r="M40" s="286"/>
      <c r="N40" s="334"/>
    </row>
    <row r="41" spans="1:14" ht="16.5" customHeight="1" thickBot="1">
      <c r="A41" s="194"/>
      <c r="B41" s="176" t="s">
        <v>148</v>
      </c>
      <c r="C41" s="208"/>
      <c r="D41" s="244"/>
      <c r="E41" s="481"/>
      <c r="F41" s="267"/>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19"/>
      <c r="B43" s="59" t="s">
        <v>103</v>
      </c>
      <c r="C43" s="384">
        <v>127891813</v>
      </c>
      <c r="D43" s="385">
        <v>131254494</v>
      </c>
      <c r="E43" s="472">
        <v>-2.5619549453293367E-2</v>
      </c>
      <c r="F43" s="386"/>
      <c r="G43" s="387"/>
      <c r="H43" s="385">
        <v>128643837</v>
      </c>
      <c r="I43" s="385">
        <v>130690077</v>
      </c>
      <c r="J43" s="385">
        <v>131254494</v>
      </c>
      <c r="K43" s="385">
        <v>129871214</v>
      </c>
      <c r="L43" s="390">
        <v>130647600</v>
      </c>
      <c r="M43" s="390">
        <v>126698673</v>
      </c>
      <c r="N43" s="393">
        <v>127891813</v>
      </c>
    </row>
    <row r="44" spans="1:14" ht="16.5" customHeight="1">
      <c r="A44" s="19"/>
      <c r="B44" s="75" t="s">
        <v>104</v>
      </c>
      <c r="C44" s="384">
        <v>135484984</v>
      </c>
      <c r="D44" s="385">
        <v>154007987</v>
      </c>
      <c r="E44" s="472">
        <v>-0.12027300246447603</v>
      </c>
      <c r="F44" s="386"/>
      <c r="G44" s="387"/>
      <c r="H44" s="385">
        <v>144804112</v>
      </c>
      <c r="I44" s="385">
        <v>148462708</v>
      </c>
      <c r="J44" s="385">
        <v>154007987</v>
      </c>
      <c r="K44" s="385">
        <v>146580417</v>
      </c>
      <c r="L44" s="390">
        <v>138846012</v>
      </c>
      <c r="M44" s="390">
        <v>138954008</v>
      </c>
      <c r="N44" s="393">
        <v>135484984</v>
      </c>
    </row>
    <row r="45" spans="1:14" ht="16.5" customHeight="1">
      <c r="A45" s="19"/>
      <c r="B45" s="59" t="s">
        <v>52</v>
      </c>
      <c r="C45" s="384">
        <v>71220898</v>
      </c>
      <c r="D45" s="385">
        <v>85708262.5</v>
      </c>
      <c r="E45" s="472">
        <v>-0.16903113045839657</v>
      </c>
      <c r="F45" s="386"/>
      <c r="G45" s="387"/>
      <c r="H45" s="385">
        <v>82423380.5</v>
      </c>
      <c r="I45" s="385">
        <v>78219343</v>
      </c>
      <c r="J45" s="385">
        <v>85708262.5</v>
      </c>
      <c r="K45" s="385">
        <v>81129926.5</v>
      </c>
      <c r="L45" s="390">
        <v>77457052.5</v>
      </c>
      <c r="M45" s="390">
        <v>74354929.5</v>
      </c>
      <c r="N45" s="393">
        <v>71220898</v>
      </c>
    </row>
    <row r="46" spans="1:14" ht="16.5" customHeight="1">
      <c r="A46" s="19"/>
      <c r="B46" s="59"/>
      <c r="C46" s="215"/>
      <c r="D46" s="102"/>
      <c r="E46" s="472"/>
      <c r="F46" s="98"/>
      <c r="G46" s="12"/>
      <c r="H46" s="102"/>
      <c r="I46" s="102"/>
      <c r="J46" s="102"/>
      <c r="K46" s="102"/>
      <c r="L46" s="287"/>
      <c r="M46" s="287"/>
      <c r="N46" s="335"/>
    </row>
    <row r="47" spans="1:14" ht="16.5" customHeight="1" thickBot="1">
      <c r="A47" s="194"/>
      <c r="B47" s="176" t="s">
        <v>151</v>
      </c>
      <c r="C47" s="208"/>
      <c r="D47" s="244"/>
      <c r="E47" s="481"/>
      <c r="F47" s="267"/>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19"/>
      <c r="B49" s="75" t="s">
        <v>51</v>
      </c>
      <c r="C49" s="201">
        <v>10131.26</v>
      </c>
      <c r="D49" s="97">
        <v>11050.28</v>
      </c>
      <c r="E49" s="472">
        <v>-8.316712336700971E-2</v>
      </c>
      <c r="F49" s="98"/>
      <c r="G49" s="12"/>
      <c r="H49" s="97">
        <v>11303.28</v>
      </c>
      <c r="I49" s="97">
        <v>11129.2</v>
      </c>
      <c r="J49" s="97">
        <v>11050.28</v>
      </c>
      <c r="K49" s="97">
        <v>10779.34</v>
      </c>
      <c r="L49" s="280">
        <v>10554.19</v>
      </c>
      <c r="M49" s="280">
        <v>10281.32</v>
      </c>
      <c r="N49" s="336">
        <v>10131.26</v>
      </c>
    </row>
    <row r="50" spans="1:14" ht="12">
      <c r="A50" s="19"/>
      <c r="B50" s="75" t="s">
        <v>168</v>
      </c>
      <c r="C50" s="217">
        <v>0.17927323572333184</v>
      </c>
      <c r="D50" s="54">
        <v>0.11873074006854845</v>
      </c>
      <c r="E50" s="211">
        <v>6.0542495654783393</v>
      </c>
      <c r="F50" s="109"/>
      <c r="G50" s="12"/>
      <c r="H50" s="54">
        <v>0.10670302265499403</v>
      </c>
      <c r="I50" s="54">
        <v>0.15434456189472989</v>
      </c>
      <c r="J50" s="54">
        <v>9.5932679333808321E-2</v>
      </c>
      <c r="K50" s="54">
        <v>7.9974014803121732E-2</v>
      </c>
      <c r="L50" s="288">
        <v>0.19460823821468723</v>
      </c>
      <c r="M50" s="288">
        <v>0.17864652552008031</v>
      </c>
      <c r="N50" s="337">
        <v>0.16322187896419751</v>
      </c>
    </row>
    <row r="51" spans="1:14" s="435" customFormat="1" ht="33.75" customHeight="1">
      <c r="A51" s="433"/>
      <c r="B51" s="516" t="s">
        <v>204</v>
      </c>
      <c r="C51" s="529"/>
      <c r="D51" s="529"/>
      <c r="E51" s="529"/>
      <c r="F51" s="529"/>
      <c r="G51" s="529"/>
      <c r="H51" s="529"/>
      <c r="I51" s="529"/>
      <c r="J51" s="529"/>
      <c r="K51" s="529"/>
      <c r="L51" s="529"/>
      <c r="M51" s="434"/>
      <c r="N51" s="434"/>
    </row>
    <row r="52" spans="1:14" ht="12">
      <c r="A52" s="19" t="s">
        <v>88</v>
      </c>
      <c r="B52" s="530" t="s">
        <v>202</v>
      </c>
      <c r="C52" s="530"/>
      <c r="D52" s="530"/>
      <c r="E52" s="530"/>
      <c r="F52" s="530"/>
      <c r="G52" s="530"/>
      <c r="H52" s="530"/>
      <c r="I52" s="530"/>
      <c r="J52" s="530"/>
      <c r="K52" s="530"/>
      <c r="L52" s="530"/>
      <c r="M52" s="19"/>
      <c r="N52" s="19"/>
    </row>
    <row r="53" spans="1:14" ht="12">
      <c r="C53" s="5"/>
      <c r="D53" s="5"/>
      <c r="G53" s="12"/>
      <c r="I53" s="5"/>
      <c r="J53" s="5"/>
      <c r="K53" s="5"/>
      <c r="L53" s="5"/>
      <c r="M53" s="5"/>
      <c r="N53" s="5"/>
    </row>
  </sheetData>
  <mergeCells count="2">
    <mergeCell ref="B51:L51"/>
    <mergeCell ref="B52:L52"/>
  </mergeCells>
  <phoneticPr fontId="5" type="noConversion"/>
  <printOptions horizontalCentered="1" verticalCentered="1"/>
  <pageMargins left="0" right="0" top="0" bottom="0" header="0" footer="0"/>
  <pageSetup paperSize="9" scale="70" orientation="landscape" r:id="rId1"/>
  <headerFooter scaleWithDoc="0" alignWithMargins="0">
    <oddFooter>&amp;R&amp;"UniCredit,Normale"&amp;6&amp;K03-049&amp;P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N53"/>
  <sheetViews>
    <sheetView showGridLines="0" zoomScale="115" zoomScaleNormal="115" zoomScaleSheetLayoutView="50" workbookViewId="0">
      <selection activeCell="A5" sqref="A5"/>
    </sheetView>
  </sheetViews>
  <sheetFormatPr defaultColWidth="9.140625" defaultRowHeight="12"/>
  <cols>
    <col min="1" max="1" width="1" style="12" customWidth="1"/>
    <col min="2" max="2" width="50.7109375" style="12" customWidth="1"/>
    <col min="3" max="4" width="12.7109375" style="12" customWidth="1"/>
    <col min="5" max="5" width="13.85546875" style="16" customWidth="1"/>
    <col min="6" max="6" width="20.425781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122</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2073146</v>
      </c>
      <c r="D11" s="107">
        <v>1421945</v>
      </c>
      <c r="E11" s="198">
        <v>0.45796497051573715</v>
      </c>
      <c r="F11" s="198">
        <v>0.44444242471419471</v>
      </c>
      <c r="G11" s="12"/>
      <c r="H11" s="107">
        <v>446136</v>
      </c>
      <c r="I11" s="107">
        <v>500498</v>
      </c>
      <c r="J11" s="107">
        <v>475311</v>
      </c>
      <c r="K11" s="107">
        <v>745060</v>
      </c>
      <c r="L11" s="388">
        <v>637805</v>
      </c>
      <c r="M11" s="388">
        <v>683440</v>
      </c>
      <c r="N11" s="391">
        <v>751901</v>
      </c>
    </row>
    <row r="12" spans="1:14" s="13" customFormat="1" ht="16.5" customHeight="1">
      <c r="A12" s="19"/>
      <c r="B12" s="49" t="s">
        <v>130</v>
      </c>
      <c r="C12" s="382">
        <v>234462</v>
      </c>
      <c r="D12" s="107">
        <v>113134</v>
      </c>
      <c r="E12" s="198" t="s">
        <v>176</v>
      </c>
      <c r="F12" s="198" t="s">
        <v>176</v>
      </c>
      <c r="G12" s="12"/>
      <c r="H12" s="107">
        <v>27456</v>
      </c>
      <c r="I12" s="107">
        <v>40436</v>
      </c>
      <c r="J12" s="107">
        <v>45242</v>
      </c>
      <c r="K12" s="107">
        <v>19503</v>
      </c>
      <c r="L12" s="388">
        <v>59241</v>
      </c>
      <c r="M12" s="388">
        <v>89351</v>
      </c>
      <c r="N12" s="391">
        <v>85870</v>
      </c>
    </row>
    <row r="13" spans="1:14" s="13" customFormat="1" ht="16.5" customHeight="1">
      <c r="A13" s="19"/>
      <c r="B13" s="49" t="s">
        <v>131</v>
      </c>
      <c r="C13" s="382">
        <v>851649</v>
      </c>
      <c r="D13" s="107">
        <v>873511</v>
      </c>
      <c r="E13" s="198">
        <v>-2.502773290777105E-2</v>
      </c>
      <c r="F13" s="198">
        <v>-3.1898281095011582E-2</v>
      </c>
      <c r="G13" s="12"/>
      <c r="H13" s="107">
        <v>299426</v>
      </c>
      <c r="I13" s="107">
        <v>285042</v>
      </c>
      <c r="J13" s="107">
        <v>289043</v>
      </c>
      <c r="K13" s="107">
        <v>278658</v>
      </c>
      <c r="L13" s="388">
        <v>281771</v>
      </c>
      <c r="M13" s="388">
        <v>293916</v>
      </c>
      <c r="N13" s="391">
        <v>275962</v>
      </c>
    </row>
    <row r="14" spans="1:14" s="13" customFormat="1" ht="16.5" customHeight="1">
      <c r="A14" s="19"/>
      <c r="B14" s="49" t="s">
        <v>132</v>
      </c>
      <c r="C14" s="382">
        <v>7313</v>
      </c>
      <c r="D14" s="107">
        <v>-15955</v>
      </c>
      <c r="E14" s="198" t="s">
        <v>176</v>
      </c>
      <c r="F14" s="198" t="s">
        <v>176</v>
      </c>
      <c r="G14" s="12"/>
      <c r="H14" s="107">
        <v>-2356</v>
      </c>
      <c r="I14" s="107">
        <v>10657</v>
      </c>
      <c r="J14" s="107">
        <v>-24256</v>
      </c>
      <c r="K14" s="107">
        <v>-52859</v>
      </c>
      <c r="L14" s="388">
        <v>89</v>
      </c>
      <c r="M14" s="388">
        <v>-5747</v>
      </c>
      <c r="N14" s="391">
        <v>12971</v>
      </c>
    </row>
    <row r="15" spans="1:14" s="13" customFormat="1" ht="16.5" customHeight="1">
      <c r="A15" s="19"/>
      <c r="B15" s="49" t="s">
        <v>133</v>
      </c>
      <c r="C15" s="382">
        <v>29835</v>
      </c>
      <c r="D15" s="107">
        <v>30059</v>
      </c>
      <c r="E15" s="198">
        <v>-7.4520110449449728E-3</v>
      </c>
      <c r="F15" s="198">
        <v>-1.1791109319734372E-2</v>
      </c>
      <c r="G15" s="12"/>
      <c r="H15" s="107">
        <v>8187</v>
      </c>
      <c r="I15" s="107">
        <v>3444</v>
      </c>
      <c r="J15" s="107">
        <v>18428</v>
      </c>
      <c r="K15" s="107">
        <v>-3015</v>
      </c>
      <c r="L15" s="388">
        <v>11063</v>
      </c>
      <c r="M15" s="388">
        <v>10541</v>
      </c>
      <c r="N15" s="391">
        <v>8231</v>
      </c>
    </row>
    <row r="16" spans="1:14" s="14" customFormat="1" ht="16.5" customHeight="1">
      <c r="A16" s="126"/>
      <c r="B16" s="181" t="s">
        <v>134</v>
      </c>
      <c r="C16" s="383">
        <v>3196405</v>
      </c>
      <c r="D16" s="377">
        <v>2422694</v>
      </c>
      <c r="E16" s="473">
        <v>0.31935977056945708</v>
      </c>
      <c r="F16" s="200">
        <v>0.30872997207859987</v>
      </c>
      <c r="G16" s="12"/>
      <c r="H16" s="377">
        <v>778849</v>
      </c>
      <c r="I16" s="377">
        <v>840077</v>
      </c>
      <c r="J16" s="377">
        <v>803768</v>
      </c>
      <c r="K16" s="377">
        <v>987347</v>
      </c>
      <c r="L16" s="389">
        <v>989969</v>
      </c>
      <c r="M16" s="389">
        <v>1071501</v>
      </c>
      <c r="N16" s="392">
        <v>1134935</v>
      </c>
    </row>
    <row r="17" spans="1:14" s="13" customFormat="1" ht="16.5" customHeight="1">
      <c r="A17" s="19"/>
      <c r="B17" s="49" t="s">
        <v>135</v>
      </c>
      <c r="C17" s="382">
        <v>-641629</v>
      </c>
      <c r="D17" s="107">
        <v>-627953</v>
      </c>
      <c r="E17" s="198">
        <v>2.177869999824833E-2</v>
      </c>
      <c r="F17" s="198">
        <v>1.4889316239786066E-2</v>
      </c>
      <c r="G17" s="12"/>
      <c r="H17" s="107">
        <v>-207579</v>
      </c>
      <c r="I17" s="107">
        <v>-212907</v>
      </c>
      <c r="J17" s="107">
        <v>-207467</v>
      </c>
      <c r="K17" s="107">
        <v>-230471</v>
      </c>
      <c r="L17" s="388">
        <v>-206888</v>
      </c>
      <c r="M17" s="388">
        <v>-214269</v>
      </c>
      <c r="N17" s="391">
        <v>-220472</v>
      </c>
    </row>
    <row r="18" spans="1:14" s="13" customFormat="1" ht="16.5" customHeight="1">
      <c r="A18" s="19"/>
      <c r="B18" s="49" t="s">
        <v>136</v>
      </c>
      <c r="C18" s="382">
        <v>-506912</v>
      </c>
      <c r="D18" s="107">
        <v>-496279</v>
      </c>
      <c r="E18" s="198">
        <v>2.1425448185395712E-2</v>
      </c>
      <c r="F18" s="198">
        <v>1.5475061134468726E-2</v>
      </c>
      <c r="G18" s="12"/>
      <c r="H18" s="107">
        <v>-169803</v>
      </c>
      <c r="I18" s="107">
        <v>-165682</v>
      </c>
      <c r="J18" s="107">
        <v>-160794</v>
      </c>
      <c r="K18" s="107">
        <v>-175973</v>
      </c>
      <c r="L18" s="388">
        <v>-170632</v>
      </c>
      <c r="M18" s="388">
        <v>-169264</v>
      </c>
      <c r="N18" s="391">
        <v>-167016</v>
      </c>
    </row>
    <row r="19" spans="1:14" s="13" customFormat="1" ht="16.5" customHeight="1">
      <c r="A19" s="19"/>
      <c r="B19" s="49" t="s">
        <v>8</v>
      </c>
      <c r="C19" s="382">
        <v>43377</v>
      </c>
      <c r="D19" s="107">
        <v>36973</v>
      </c>
      <c r="E19" s="198">
        <v>0.17320747572552952</v>
      </c>
      <c r="F19" s="198">
        <v>0.16392867694411195</v>
      </c>
      <c r="G19" s="12"/>
      <c r="H19" s="107">
        <v>11367</v>
      </c>
      <c r="I19" s="107">
        <v>11808</v>
      </c>
      <c r="J19" s="107">
        <v>13798</v>
      </c>
      <c r="K19" s="107">
        <v>14182</v>
      </c>
      <c r="L19" s="388">
        <v>13927</v>
      </c>
      <c r="M19" s="388">
        <v>14909</v>
      </c>
      <c r="N19" s="391">
        <v>14541</v>
      </c>
    </row>
    <row r="20" spans="1:14" s="13" customFormat="1" ht="16.5" customHeight="1">
      <c r="A20" s="19"/>
      <c r="B20" s="49" t="s">
        <v>9</v>
      </c>
      <c r="C20" s="382">
        <v>-92571</v>
      </c>
      <c r="D20" s="107">
        <v>-89664</v>
      </c>
      <c r="E20" s="198">
        <v>3.2421038543897218E-2</v>
      </c>
      <c r="F20" s="198">
        <v>1.9403945589649529E-2</v>
      </c>
      <c r="G20" s="12"/>
      <c r="H20" s="107">
        <v>-29906</v>
      </c>
      <c r="I20" s="107">
        <v>-30275</v>
      </c>
      <c r="J20" s="107">
        <v>-29483</v>
      </c>
      <c r="K20" s="107">
        <v>-33715</v>
      </c>
      <c r="L20" s="388">
        <v>-30143</v>
      </c>
      <c r="M20" s="388">
        <v>-32129</v>
      </c>
      <c r="N20" s="391">
        <v>-30299</v>
      </c>
    </row>
    <row r="21" spans="1:14" s="14" customFormat="1" ht="16.5" customHeight="1">
      <c r="A21" s="126"/>
      <c r="B21" s="50" t="s">
        <v>39</v>
      </c>
      <c r="C21" s="203">
        <v>-1197735</v>
      </c>
      <c r="D21" s="47">
        <v>-1176923</v>
      </c>
      <c r="E21" s="472">
        <v>1.7683399848588133E-2</v>
      </c>
      <c r="F21" s="98">
        <v>1.0609795928911758E-2</v>
      </c>
      <c r="G21" s="12"/>
      <c r="H21" s="47">
        <v>-395921</v>
      </c>
      <c r="I21" s="47">
        <v>-397056</v>
      </c>
      <c r="J21" s="47">
        <v>-383946</v>
      </c>
      <c r="K21" s="47">
        <v>-425977</v>
      </c>
      <c r="L21" s="281">
        <v>-393736</v>
      </c>
      <c r="M21" s="281">
        <v>-400753</v>
      </c>
      <c r="N21" s="332">
        <v>-403246</v>
      </c>
    </row>
    <row r="22" spans="1:14" s="14" customFormat="1" ht="16.5" customHeight="1">
      <c r="A22" s="126"/>
      <c r="B22" s="181" t="s">
        <v>137</v>
      </c>
      <c r="C22" s="383">
        <v>1998670</v>
      </c>
      <c r="D22" s="377">
        <v>1245771</v>
      </c>
      <c r="E22" s="473">
        <v>0.60436388389198337</v>
      </c>
      <c r="F22" s="200">
        <v>0.58920699746799521</v>
      </c>
      <c r="G22" s="12"/>
      <c r="H22" s="377">
        <v>382928</v>
      </c>
      <c r="I22" s="377">
        <v>443021</v>
      </c>
      <c r="J22" s="377">
        <v>419822</v>
      </c>
      <c r="K22" s="377">
        <v>561370</v>
      </c>
      <c r="L22" s="389">
        <v>596233</v>
      </c>
      <c r="M22" s="389">
        <v>670748</v>
      </c>
      <c r="N22" s="392">
        <v>731689</v>
      </c>
    </row>
    <row r="23" spans="1:14" s="13" customFormat="1" ht="16.5" customHeight="1">
      <c r="A23" s="19"/>
      <c r="B23" s="51" t="s">
        <v>170</v>
      </c>
      <c r="C23" s="382">
        <v>44585</v>
      </c>
      <c r="D23" s="107">
        <v>32494</v>
      </c>
      <c r="E23" s="198">
        <v>0.37209946451652609</v>
      </c>
      <c r="F23" s="198">
        <v>0.4053937707350117</v>
      </c>
      <c r="G23" s="12"/>
      <c r="H23" s="107">
        <v>39625</v>
      </c>
      <c r="I23" s="107">
        <v>-25704</v>
      </c>
      <c r="J23" s="107">
        <v>18573</v>
      </c>
      <c r="K23" s="107">
        <v>-149295</v>
      </c>
      <c r="L23" s="388">
        <v>14977</v>
      </c>
      <c r="M23" s="388">
        <v>45801</v>
      </c>
      <c r="N23" s="391">
        <v>-16193</v>
      </c>
    </row>
    <row r="24" spans="1:14" s="14" customFormat="1" ht="16.5" customHeight="1">
      <c r="A24" s="126"/>
      <c r="B24" s="181" t="s">
        <v>173</v>
      </c>
      <c r="C24" s="383">
        <v>2043255</v>
      </c>
      <c r="D24" s="377">
        <v>1278265</v>
      </c>
      <c r="E24" s="473">
        <v>0.59845963082772347</v>
      </c>
      <c r="F24" s="200">
        <v>0.58453037928054785</v>
      </c>
      <c r="G24" s="12"/>
      <c r="H24" s="377">
        <v>422553</v>
      </c>
      <c r="I24" s="377">
        <v>417317</v>
      </c>
      <c r="J24" s="377">
        <v>438395</v>
      </c>
      <c r="K24" s="377">
        <v>412075</v>
      </c>
      <c r="L24" s="389">
        <v>611210</v>
      </c>
      <c r="M24" s="389">
        <v>716549</v>
      </c>
      <c r="N24" s="392">
        <v>715496</v>
      </c>
    </row>
    <row r="25" spans="1:14" s="13" customFormat="1" ht="16.5" customHeight="1">
      <c r="A25" s="19"/>
      <c r="B25" s="49" t="s">
        <v>40</v>
      </c>
      <c r="C25" s="382">
        <v>-235542</v>
      </c>
      <c r="D25" s="107">
        <v>-225870</v>
      </c>
      <c r="E25" s="198">
        <v>4.282109177845661E-2</v>
      </c>
      <c r="F25" s="198">
        <v>4.0179285374883911E-2</v>
      </c>
      <c r="G25" s="12"/>
      <c r="H25" s="107">
        <v>-166199</v>
      </c>
      <c r="I25" s="107">
        <v>-12133</v>
      </c>
      <c r="J25" s="107">
        <v>-47538</v>
      </c>
      <c r="K25" s="107">
        <v>-9911</v>
      </c>
      <c r="L25" s="388">
        <v>-198589</v>
      </c>
      <c r="M25" s="388">
        <v>-14654</v>
      </c>
      <c r="N25" s="391">
        <v>-22299</v>
      </c>
    </row>
    <row r="26" spans="1:14" s="13" customFormat="1" ht="16.5" customHeight="1">
      <c r="A26" s="19"/>
      <c r="B26" s="52" t="s">
        <v>41</v>
      </c>
      <c r="C26" s="382">
        <v>-218801</v>
      </c>
      <c r="D26" s="107">
        <v>-218072</v>
      </c>
      <c r="E26" s="198">
        <v>3.3429326094134293E-3</v>
      </c>
      <c r="F26" s="198">
        <v>7.4296912371174528E-4</v>
      </c>
      <c r="G26" s="12"/>
      <c r="H26" s="107">
        <v>-158828</v>
      </c>
      <c r="I26" s="107">
        <v>-14410</v>
      </c>
      <c r="J26" s="107">
        <v>-44834</v>
      </c>
      <c r="K26" s="107">
        <v>2363</v>
      </c>
      <c r="L26" s="388">
        <v>-196797</v>
      </c>
      <c r="M26" s="388">
        <v>-17682</v>
      </c>
      <c r="N26" s="391">
        <v>-4322</v>
      </c>
    </row>
    <row r="27" spans="1:14" s="13" customFormat="1" ht="16.5" customHeight="1">
      <c r="A27" s="19"/>
      <c r="B27" s="53" t="s">
        <v>95</v>
      </c>
      <c r="C27" s="382">
        <v>-22168</v>
      </c>
      <c r="D27" s="107">
        <v>-33678</v>
      </c>
      <c r="E27" s="198">
        <v>-0.34176613813171808</v>
      </c>
      <c r="F27" s="198">
        <v>-0.34889964060224643</v>
      </c>
      <c r="G27" s="12"/>
      <c r="H27" s="107">
        <v>-22684</v>
      </c>
      <c r="I27" s="107">
        <v>-11403</v>
      </c>
      <c r="J27" s="107">
        <v>409</v>
      </c>
      <c r="K27" s="107">
        <v>6876</v>
      </c>
      <c r="L27" s="388">
        <v>-27865</v>
      </c>
      <c r="M27" s="388">
        <v>4803</v>
      </c>
      <c r="N27" s="391">
        <v>894</v>
      </c>
    </row>
    <row r="28" spans="1:14" s="13" customFormat="1" ht="16.5" customHeight="1">
      <c r="A28" s="19"/>
      <c r="B28" s="53" t="s">
        <v>96</v>
      </c>
      <c r="C28" s="382">
        <v>-114277</v>
      </c>
      <c r="D28" s="107">
        <v>-76270</v>
      </c>
      <c r="E28" s="198">
        <v>0.49832175167169268</v>
      </c>
      <c r="F28" s="198">
        <v>0.49233937694402807</v>
      </c>
      <c r="G28" s="12"/>
      <c r="H28" s="107">
        <v>-25966</v>
      </c>
      <c r="I28" s="107">
        <v>-4922</v>
      </c>
      <c r="J28" s="107">
        <v>-45382</v>
      </c>
      <c r="K28" s="107">
        <v>-4502</v>
      </c>
      <c r="L28" s="388">
        <v>-76506</v>
      </c>
      <c r="M28" s="388">
        <v>-32386</v>
      </c>
      <c r="N28" s="391">
        <v>-5385</v>
      </c>
    </row>
    <row r="29" spans="1:14" s="13" customFormat="1" ht="16.5" customHeight="1">
      <c r="A29" s="19"/>
      <c r="B29" s="53" t="s">
        <v>97</v>
      </c>
      <c r="C29" s="382">
        <v>-82356</v>
      </c>
      <c r="D29" s="107">
        <v>-108124</v>
      </c>
      <c r="E29" s="198">
        <v>-0.23831896711183453</v>
      </c>
      <c r="F29" s="198">
        <v>-0.24699770680916233</v>
      </c>
      <c r="G29" s="12"/>
      <c r="H29" s="107">
        <v>-110178</v>
      </c>
      <c r="I29" s="107">
        <v>1915</v>
      </c>
      <c r="J29" s="107">
        <v>139</v>
      </c>
      <c r="K29" s="107">
        <v>-11</v>
      </c>
      <c r="L29" s="388">
        <v>-92426</v>
      </c>
      <c r="M29" s="388">
        <v>9901</v>
      </c>
      <c r="N29" s="391">
        <v>169</v>
      </c>
    </row>
    <row r="30" spans="1:14" s="13" customFormat="1" ht="16.5" customHeight="1">
      <c r="A30" s="19"/>
      <c r="B30" s="49" t="s">
        <v>10</v>
      </c>
      <c r="C30" s="382">
        <v>-22875</v>
      </c>
      <c r="D30" s="107">
        <v>5263</v>
      </c>
      <c r="E30" s="198" t="s">
        <v>176</v>
      </c>
      <c r="F30" s="198" t="s">
        <v>176</v>
      </c>
      <c r="G30" s="12"/>
      <c r="H30" s="107">
        <v>-3032</v>
      </c>
      <c r="I30" s="107">
        <v>9318</v>
      </c>
      <c r="J30" s="107">
        <v>-1023</v>
      </c>
      <c r="K30" s="107">
        <v>14919</v>
      </c>
      <c r="L30" s="388">
        <v>-2469</v>
      </c>
      <c r="M30" s="388">
        <v>-2597</v>
      </c>
      <c r="N30" s="391">
        <v>-17809</v>
      </c>
    </row>
    <row r="31" spans="1:14" s="14" customFormat="1" ht="16.5" customHeight="1">
      <c r="A31" s="19"/>
      <c r="B31" s="49" t="s">
        <v>11</v>
      </c>
      <c r="C31" s="382">
        <v>-4900</v>
      </c>
      <c r="D31" s="107">
        <v>-8054</v>
      </c>
      <c r="E31" s="198">
        <v>-0.39160665507822201</v>
      </c>
      <c r="F31" s="198">
        <v>-0.33991536366075314</v>
      </c>
      <c r="G31" s="12"/>
      <c r="H31" s="107">
        <v>-6039</v>
      </c>
      <c r="I31" s="107">
        <v>3200</v>
      </c>
      <c r="J31" s="107">
        <v>-5215</v>
      </c>
      <c r="K31" s="107">
        <v>-107203</v>
      </c>
      <c r="L31" s="388">
        <v>16640</v>
      </c>
      <c r="M31" s="388">
        <v>-20498</v>
      </c>
      <c r="N31" s="391">
        <v>-1042</v>
      </c>
    </row>
    <row r="32" spans="1:14" s="135" customFormat="1" ht="16.5" customHeight="1">
      <c r="A32" s="121"/>
      <c r="B32" s="181" t="s">
        <v>138</v>
      </c>
      <c r="C32" s="383">
        <v>1779938</v>
      </c>
      <c r="D32" s="377">
        <v>1049604</v>
      </c>
      <c r="E32" s="473">
        <v>0.69581861349613749</v>
      </c>
      <c r="F32" s="473">
        <v>0.68012568811105378</v>
      </c>
      <c r="G32" s="12"/>
      <c r="H32" s="377">
        <v>247283</v>
      </c>
      <c r="I32" s="377">
        <v>417702</v>
      </c>
      <c r="J32" s="377">
        <v>384619</v>
      </c>
      <c r="K32" s="377">
        <v>309880</v>
      </c>
      <c r="L32" s="389">
        <v>426792</v>
      </c>
      <c r="M32" s="389">
        <v>678800</v>
      </c>
      <c r="N32" s="392">
        <v>674346</v>
      </c>
    </row>
    <row r="33" spans="1:14" ht="16.5" customHeight="1">
      <c r="A33" s="121"/>
      <c r="B33" s="181" t="s">
        <v>141</v>
      </c>
      <c r="C33" s="383">
        <v>1493072</v>
      </c>
      <c r="D33" s="377">
        <v>927126</v>
      </c>
      <c r="E33" s="473">
        <v>0.6104305132204253</v>
      </c>
      <c r="F33" s="473">
        <v>0.59585735571550447</v>
      </c>
      <c r="G33" s="12"/>
      <c r="H33" s="377">
        <v>203021</v>
      </c>
      <c r="I33" s="377">
        <v>373491</v>
      </c>
      <c r="J33" s="377">
        <v>350614</v>
      </c>
      <c r="K33" s="377">
        <v>460827</v>
      </c>
      <c r="L33" s="389">
        <v>329376</v>
      </c>
      <c r="M33" s="389">
        <v>568777</v>
      </c>
      <c r="N33" s="392">
        <v>594919</v>
      </c>
    </row>
    <row r="34" spans="1:14" ht="16.5" customHeight="1">
      <c r="A34" s="133"/>
      <c r="B34" s="181" t="s">
        <v>199</v>
      </c>
      <c r="C34" s="383">
        <v>1442190.8089999999</v>
      </c>
      <c r="D34" s="377">
        <v>886815.32199999993</v>
      </c>
      <c r="E34" s="473">
        <v>0.62625833499074335</v>
      </c>
      <c r="F34" s="473">
        <v>0.61095873582247884</v>
      </c>
      <c r="G34" s="12"/>
      <c r="H34" s="377">
        <v>203021</v>
      </c>
      <c r="I34" s="377">
        <v>338819.06800000003</v>
      </c>
      <c r="J34" s="377">
        <v>344975.25400000002</v>
      </c>
      <c r="K34" s="377">
        <v>236446.93900000001</v>
      </c>
      <c r="L34" s="389">
        <v>329376</v>
      </c>
      <c r="M34" s="389">
        <v>530450.62099999993</v>
      </c>
      <c r="N34" s="392">
        <v>582364.18799999997</v>
      </c>
    </row>
    <row r="35" spans="1:14" ht="16.5" customHeight="1">
      <c r="A35" s="92"/>
      <c r="B35" s="8"/>
      <c r="C35" s="243"/>
      <c r="D35" s="9"/>
      <c r="E35" s="478"/>
      <c r="F35" s="76"/>
      <c r="G35" s="12"/>
      <c r="H35" s="9"/>
      <c r="I35" s="9"/>
      <c r="J35" s="9"/>
      <c r="K35" s="9"/>
      <c r="L35" s="309"/>
      <c r="M35" s="309"/>
      <c r="N35" s="357"/>
    </row>
    <row r="36" spans="1:14" ht="23.25" thickBot="1">
      <c r="A36" s="194"/>
      <c r="B36" s="176" t="s">
        <v>144</v>
      </c>
      <c r="C36" s="208"/>
      <c r="D36" s="244"/>
      <c r="E36" s="479"/>
      <c r="F36" s="176"/>
      <c r="G36" s="12"/>
      <c r="H36" s="244"/>
      <c r="I36" s="244"/>
      <c r="J36" s="244"/>
      <c r="K36" s="244"/>
      <c r="L36" s="282"/>
      <c r="M36" s="282"/>
      <c r="N36" s="366"/>
    </row>
    <row r="37" spans="1:14" ht="16.5" customHeight="1">
      <c r="A37" s="220"/>
      <c r="B37" s="221"/>
      <c r="C37" s="209"/>
      <c r="D37" s="245"/>
      <c r="E37" s="480"/>
      <c r="F37" s="221"/>
      <c r="G37" s="12"/>
      <c r="H37" s="245"/>
      <c r="I37" s="245"/>
      <c r="J37" s="245"/>
      <c r="K37" s="245"/>
      <c r="L37" s="284"/>
      <c r="M37" s="284"/>
      <c r="N37" s="367"/>
    </row>
    <row r="38" spans="1:14" ht="16.5" customHeight="1">
      <c r="A38" s="92"/>
      <c r="B38" s="59" t="s">
        <v>14</v>
      </c>
      <c r="C38" s="210">
        <v>0.37471315430929436</v>
      </c>
      <c r="D38" s="99">
        <v>0.48579102437204202</v>
      </c>
      <c r="E38" s="211">
        <v>-11.107787006274766</v>
      </c>
      <c r="F38" s="110"/>
      <c r="G38" s="12"/>
      <c r="H38" s="99">
        <v>0.50834115470392849</v>
      </c>
      <c r="I38" s="99">
        <v>0.47264238873341374</v>
      </c>
      <c r="J38" s="99">
        <v>0.47768261488389685</v>
      </c>
      <c r="K38" s="99">
        <v>0.43143595919165195</v>
      </c>
      <c r="L38" s="285">
        <v>0.39772558534661184</v>
      </c>
      <c r="M38" s="285">
        <v>0.3740108501998598</v>
      </c>
      <c r="N38" s="333">
        <v>0.3553031671417306</v>
      </c>
    </row>
    <row r="39" spans="1:14" ht="16.5" customHeight="1">
      <c r="A39" s="92"/>
      <c r="B39" s="59" t="s">
        <v>54</v>
      </c>
      <c r="C39" s="212">
        <v>-6.143720169248363</v>
      </c>
      <c r="D39" s="101">
        <v>-4.651524969210926</v>
      </c>
      <c r="E39" s="213">
        <v>-1.492195200037437</v>
      </c>
      <c r="F39" s="111"/>
      <c r="G39" s="12"/>
      <c r="H39" s="101">
        <v>-17.136339958777537</v>
      </c>
      <c r="I39" s="101">
        <v>11.121000916041829</v>
      </c>
      <c r="J39" s="101">
        <v>-7.8631653431823647</v>
      </c>
      <c r="K39" s="101">
        <v>62.299490922460919</v>
      </c>
      <c r="L39" s="286">
        <v>-6.2126407909852777</v>
      </c>
      <c r="M39" s="286">
        <v>-18.888109129895049</v>
      </c>
      <c r="N39" s="334">
        <v>6.6874129408729539</v>
      </c>
    </row>
    <row r="40" spans="1:14" ht="16.5" customHeight="1">
      <c r="A40" s="92"/>
      <c r="B40" s="59"/>
      <c r="C40" s="210"/>
      <c r="D40" s="99"/>
      <c r="E40" s="213"/>
      <c r="F40" s="111"/>
      <c r="G40" s="12"/>
      <c r="H40" s="99"/>
      <c r="I40" s="99"/>
      <c r="J40" s="99"/>
      <c r="K40" s="99"/>
      <c r="L40" s="285"/>
      <c r="M40" s="285"/>
      <c r="N40" s="333"/>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84">
        <v>96463077</v>
      </c>
      <c r="D43" s="385">
        <v>95556456</v>
      </c>
      <c r="E43" s="472">
        <v>9.4878047800348586E-3</v>
      </c>
      <c r="F43" s="111"/>
      <c r="G43" s="12"/>
      <c r="H43" s="385">
        <v>91239906</v>
      </c>
      <c r="I43" s="385">
        <v>93084519</v>
      </c>
      <c r="J43" s="385">
        <v>95556456</v>
      </c>
      <c r="K43" s="385">
        <v>95832026</v>
      </c>
      <c r="L43" s="390">
        <v>96754762</v>
      </c>
      <c r="M43" s="390">
        <v>96989478</v>
      </c>
      <c r="N43" s="393">
        <v>96463077</v>
      </c>
    </row>
    <row r="44" spans="1:14" ht="16.5" customHeight="1">
      <c r="A44" s="92"/>
      <c r="B44" s="75" t="s">
        <v>104</v>
      </c>
      <c r="C44" s="384">
        <v>91399287</v>
      </c>
      <c r="D44" s="385">
        <v>92728554</v>
      </c>
      <c r="E44" s="472">
        <v>-1.4335034276496961E-2</v>
      </c>
      <c r="F44" s="111"/>
      <c r="G44" s="12"/>
      <c r="H44" s="385">
        <v>92403547</v>
      </c>
      <c r="I44" s="385">
        <v>91333628</v>
      </c>
      <c r="J44" s="385">
        <v>92728554</v>
      </c>
      <c r="K44" s="385">
        <v>93650829</v>
      </c>
      <c r="L44" s="390">
        <v>93744730</v>
      </c>
      <c r="M44" s="390">
        <v>92693973</v>
      </c>
      <c r="N44" s="393">
        <v>91399287</v>
      </c>
    </row>
    <row r="45" spans="1:14" ht="16.5" customHeight="1">
      <c r="A45" s="92"/>
      <c r="B45" s="59" t="s">
        <v>52</v>
      </c>
      <c r="C45" s="384">
        <v>60271176.5</v>
      </c>
      <c r="D45" s="385">
        <v>57642986</v>
      </c>
      <c r="E45" s="472">
        <v>4.5594280976353208E-2</v>
      </c>
      <c r="F45" s="111"/>
      <c r="G45" s="12"/>
      <c r="H45" s="385">
        <v>61088623.5</v>
      </c>
      <c r="I45" s="385">
        <v>59056677.5</v>
      </c>
      <c r="J45" s="385">
        <v>57642986</v>
      </c>
      <c r="K45" s="385">
        <v>60755732</v>
      </c>
      <c r="L45" s="390">
        <v>61308117</v>
      </c>
      <c r="M45" s="390">
        <v>61012968</v>
      </c>
      <c r="N45" s="393">
        <v>60271176.5</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10409.5852</v>
      </c>
      <c r="D49" s="97">
        <v>10780.796200000001</v>
      </c>
      <c r="E49" s="472">
        <v>-3.4432614541029971E-2</v>
      </c>
      <c r="F49" s="110"/>
      <c r="G49" s="12"/>
      <c r="H49" s="97">
        <v>10995.022000000001</v>
      </c>
      <c r="I49" s="97">
        <v>10842.490599999999</v>
      </c>
      <c r="J49" s="97">
        <v>10780.796200000001</v>
      </c>
      <c r="K49" s="97">
        <v>10542.4776</v>
      </c>
      <c r="L49" s="280">
        <v>10534.5928</v>
      </c>
      <c r="M49" s="280">
        <v>10488.7258</v>
      </c>
      <c r="N49" s="336">
        <v>10409.5852</v>
      </c>
    </row>
    <row r="50" spans="1:14">
      <c r="A50" s="92"/>
      <c r="B50" s="75" t="s">
        <v>168</v>
      </c>
      <c r="C50" s="217">
        <v>0.23242139897157219</v>
      </c>
      <c r="D50" s="54">
        <v>0.1492600510043999</v>
      </c>
      <c r="E50" s="211">
        <v>8.316134796717229</v>
      </c>
      <c r="F50" s="112"/>
      <c r="G50" s="12"/>
      <c r="H50" s="54">
        <v>9.9610277885309711E-2</v>
      </c>
      <c r="I50" s="54">
        <v>0.1705611334556778</v>
      </c>
      <c r="J50" s="54">
        <v>0.17930186672049586</v>
      </c>
      <c r="K50" s="54">
        <v>0.12068118206395231</v>
      </c>
      <c r="L50" s="288">
        <v>0.1557775609437026</v>
      </c>
      <c r="M50" s="288">
        <v>0.25692272828122337</v>
      </c>
      <c r="N50" s="337">
        <v>0.28485974464942815</v>
      </c>
    </row>
    <row r="51" spans="1:14" s="435" customFormat="1" ht="33.75" customHeight="1">
      <c r="A51" s="436"/>
      <c r="B51" s="516" t="s">
        <v>204</v>
      </c>
      <c r="C51" s="529"/>
      <c r="D51" s="529"/>
      <c r="E51" s="529"/>
      <c r="F51" s="529"/>
      <c r="G51" s="529"/>
      <c r="H51" s="529"/>
      <c r="I51" s="529"/>
      <c r="J51" s="529"/>
      <c r="K51" s="529"/>
      <c r="L51" s="529"/>
      <c r="M51" s="434"/>
      <c r="N51" s="434"/>
    </row>
    <row r="52" spans="1:14" ht="16.5" customHeight="1">
      <c r="A52" s="12" t="s">
        <v>88</v>
      </c>
      <c r="B52" s="530" t="s">
        <v>202</v>
      </c>
      <c r="C52" s="530"/>
      <c r="D52" s="530"/>
      <c r="E52" s="530"/>
      <c r="F52" s="530"/>
      <c r="G52" s="530"/>
      <c r="H52" s="530"/>
      <c r="I52" s="530"/>
      <c r="J52" s="530"/>
      <c r="K52" s="530"/>
      <c r="L52" s="530"/>
      <c r="M52" s="58"/>
      <c r="N52" s="58"/>
    </row>
    <row r="53" spans="1:14">
      <c r="B53" s="104" t="s">
        <v>124</v>
      </c>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BC6B-C0E3-40EF-88D1-1B23ADD6E5F6}">
  <sheetPr codeName="Sheet36">
    <tabColor rgb="FF00B050"/>
    <pageSetUpPr fitToPage="1"/>
  </sheetPr>
  <dimension ref="A1:N53"/>
  <sheetViews>
    <sheetView showGridLines="0" zoomScale="80" zoomScaleNormal="80" zoomScaleSheetLayoutView="50" workbookViewId="0">
      <selection activeCell="N18" sqref="N18"/>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425781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121</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1339707</v>
      </c>
      <c r="D11" s="107">
        <v>894716</v>
      </c>
      <c r="E11" s="198">
        <v>0.49735446778642611</v>
      </c>
      <c r="F11" s="198">
        <v>0.49663948476445019</v>
      </c>
      <c r="G11" s="12"/>
      <c r="H11" s="107">
        <v>284112</v>
      </c>
      <c r="I11" s="107">
        <v>300759</v>
      </c>
      <c r="J11" s="107">
        <v>309845</v>
      </c>
      <c r="K11" s="107">
        <v>366494</v>
      </c>
      <c r="L11" s="388">
        <v>402374</v>
      </c>
      <c r="M11" s="388">
        <v>444068</v>
      </c>
      <c r="N11" s="391">
        <v>493265</v>
      </c>
    </row>
    <row r="12" spans="1:14" s="13" customFormat="1" ht="16.5" customHeight="1">
      <c r="A12" s="19"/>
      <c r="B12" s="49" t="s">
        <v>130</v>
      </c>
      <c r="C12" s="382">
        <v>5269</v>
      </c>
      <c r="D12" s="107">
        <v>6307</v>
      </c>
      <c r="E12" s="198">
        <v>-0.16457903916283489</v>
      </c>
      <c r="F12" s="198">
        <v>-0.16528970242753538</v>
      </c>
      <c r="G12" s="12"/>
      <c r="H12" s="107">
        <v>3243</v>
      </c>
      <c r="I12" s="107">
        <v>1590</v>
      </c>
      <c r="J12" s="107">
        <v>1474</v>
      </c>
      <c r="K12" s="107">
        <v>466</v>
      </c>
      <c r="L12" s="388">
        <v>1831</v>
      </c>
      <c r="M12" s="388">
        <v>1978</v>
      </c>
      <c r="N12" s="391">
        <v>1460</v>
      </c>
    </row>
    <row r="13" spans="1:14" s="13" customFormat="1" ht="16.5" customHeight="1">
      <c r="A13" s="19"/>
      <c r="B13" s="49" t="s">
        <v>131</v>
      </c>
      <c r="C13" s="382">
        <v>494255</v>
      </c>
      <c r="D13" s="107">
        <v>484333</v>
      </c>
      <c r="E13" s="198">
        <v>2.0485905358503365E-2</v>
      </c>
      <c r="F13" s="198">
        <v>1.9719597469461947E-2</v>
      </c>
      <c r="G13" s="12"/>
      <c r="H13" s="107">
        <v>149497</v>
      </c>
      <c r="I13" s="107">
        <v>160872</v>
      </c>
      <c r="J13" s="107">
        <v>173964</v>
      </c>
      <c r="K13" s="107">
        <v>155011</v>
      </c>
      <c r="L13" s="388">
        <v>158478</v>
      </c>
      <c r="M13" s="388">
        <v>163543</v>
      </c>
      <c r="N13" s="391">
        <v>172234</v>
      </c>
    </row>
    <row r="14" spans="1:14" s="13" customFormat="1" ht="16.5" customHeight="1">
      <c r="A14" s="19"/>
      <c r="B14" s="49" t="s">
        <v>132</v>
      </c>
      <c r="C14" s="382">
        <v>66675</v>
      </c>
      <c r="D14" s="107">
        <v>29425</v>
      </c>
      <c r="E14" s="198" t="s">
        <v>176</v>
      </c>
      <c r="F14" s="198" t="s">
        <v>176</v>
      </c>
      <c r="G14" s="12"/>
      <c r="H14" s="107">
        <v>1448</v>
      </c>
      <c r="I14" s="107">
        <v>14497</v>
      </c>
      <c r="J14" s="107">
        <v>13480</v>
      </c>
      <c r="K14" s="107">
        <v>28520</v>
      </c>
      <c r="L14" s="388">
        <v>25789</v>
      </c>
      <c r="M14" s="388">
        <v>17735</v>
      </c>
      <c r="N14" s="391">
        <v>23151</v>
      </c>
    </row>
    <row r="15" spans="1:14" s="13" customFormat="1" ht="16.5" customHeight="1">
      <c r="A15" s="19"/>
      <c r="B15" s="49" t="s">
        <v>133</v>
      </c>
      <c r="C15" s="382">
        <v>2227</v>
      </c>
      <c r="D15" s="107">
        <v>14668</v>
      </c>
      <c r="E15" s="198">
        <v>-0.84817289337332968</v>
      </c>
      <c r="F15" s="198">
        <v>-0.84836517322444904</v>
      </c>
      <c r="G15" s="12"/>
      <c r="H15" s="107">
        <v>9377</v>
      </c>
      <c r="I15" s="107">
        <v>2177</v>
      </c>
      <c r="J15" s="107">
        <v>3114</v>
      </c>
      <c r="K15" s="107">
        <v>6842</v>
      </c>
      <c r="L15" s="388">
        <v>3399</v>
      </c>
      <c r="M15" s="388">
        <v>-2953</v>
      </c>
      <c r="N15" s="391">
        <v>1781</v>
      </c>
    </row>
    <row r="16" spans="1:14" s="14" customFormat="1" ht="16.5" customHeight="1">
      <c r="A16" s="126"/>
      <c r="B16" s="181" t="s">
        <v>134</v>
      </c>
      <c r="C16" s="383">
        <v>1908133</v>
      </c>
      <c r="D16" s="377">
        <v>1429449</v>
      </c>
      <c r="E16" s="473">
        <v>0.33487308746237177</v>
      </c>
      <c r="F16" s="200">
        <v>0.3340665051489875</v>
      </c>
      <c r="G16" s="12"/>
      <c r="H16" s="377">
        <v>447677</v>
      </c>
      <c r="I16" s="377">
        <v>479895</v>
      </c>
      <c r="J16" s="377">
        <v>501877</v>
      </c>
      <c r="K16" s="377">
        <v>557333</v>
      </c>
      <c r="L16" s="389">
        <v>591871</v>
      </c>
      <c r="M16" s="389">
        <v>624371</v>
      </c>
      <c r="N16" s="392">
        <v>691891</v>
      </c>
    </row>
    <row r="17" spans="1:14" s="13" customFormat="1" ht="16.5" customHeight="1">
      <c r="A17" s="19"/>
      <c r="B17" s="49" t="s">
        <v>135</v>
      </c>
      <c r="C17" s="382">
        <v>-321626</v>
      </c>
      <c r="D17" s="107">
        <v>-307132</v>
      </c>
      <c r="E17" s="198">
        <v>4.7191435604235332E-2</v>
      </c>
      <c r="F17" s="198">
        <v>4.6547969837573699E-2</v>
      </c>
      <c r="G17" s="12"/>
      <c r="H17" s="107">
        <v>-101726</v>
      </c>
      <c r="I17" s="107">
        <v>-102802</v>
      </c>
      <c r="J17" s="107">
        <v>-102604</v>
      </c>
      <c r="K17" s="107">
        <v>-123177</v>
      </c>
      <c r="L17" s="388">
        <v>-103284</v>
      </c>
      <c r="M17" s="388">
        <v>-108959</v>
      </c>
      <c r="N17" s="391">
        <v>-109383</v>
      </c>
    </row>
    <row r="18" spans="1:14" s="13" customFormat="1" ht="16.5" customHeight="1">
      <c r="A18" s="19"/>
      <c r="B18" s="49" t="s">
        <v>136</v>
      </c>
      <c r="C18" s="382">
        <v>-221689</v>
      </c>
      <c r="D18" s="107">
        <v>-207914</v>
      </c>
      <c r="E18" s="198">
        <v>6.6253354752445759E-2</v>
      </c>
      <c r="F18" s="198">
        <v>6.5552881791999695E-2</v>
      </c>
      <c r="G18" s="12"/>
      <c r="H18" s="107">
        <v>-66651</v>
      </c>
      <c r="I18" s="107">
        <v>-73457</v>
      </c>
      <c r="J18" s="107">
        <v>-67806</v>
      </c>
      <c r="K18" s="107">
        <v>-73345</v>
      </c>
      <c r="L18" s="388">
        <v>-75020</v>
      </c>
      <c r="M18" s="388">
        <v>-73639</v>
      </c>
      <c r="N18" s="391">
        <v>-73030</v>
      </c>
    </row>
    <row r="19" spans="1:14" s="13" customFormat="1" ht="16.5" customHeight="1">
      <c r="A19" s="19"/>
      <c r="B19" s="49" t="s">
        <v>8</v>
      </c>
      <c r="C19" s="382">
        <v>162</v>
      </c>
      <c r="D19" s="107">
        <v>143</v>
      </c>
      <c r="E19" s="198">
        <v>0.13286713286713292</v>
      </c>
      <c r="F19" s="198">
        <v>0.13187231468531468</v>
      </c>
      <c r="G19" s="12"/>
      <c r="H19" s="107">
        <v>71</v>
      </c>
      <c r="I19" s="107">
        <v>19</v>
      </c>
      <c r="J19" s="107">
        <v>53</v>
      </c>
      <c r="K19" s="107">
        <v>10</v>
      </c>
      <c r="L19" s="388">
        <v>44</v>
      </c>
      <c r="M19" s="388">
        <v>73</v>
      </c>
      <c r="N19" s="391">
        <v>45</v>
      </c>
    </row>
    <row r="20" spans="1:14" s="13" customFormat="1" ht="16.5" customHeight="1">
      <c r="A20" s="19"/>
      <c r="B20" s="49" t="s">
        <v>9</v>
      </c>
      <c r="C20" s="382">
        <v>-80567</v>
      </c>
      <c r="D20" s="107">
        <v>-73865</v>
      </c>
      <c r="E20" s="198">
        <v>9.0733094158261585E-2</v>
      </c>
      <c r="F20" s="198">
        <v>9.0297974289159866E-2</v>
      </c>
      <c r="G20" s="12"/>
      <c r="H20" s="107">
        <v>-24023</v>
      </c>
      <c r="I20" s="107">
        <v>-24345</v>
      </c>
      <c r="J20" s="107">
        <v>-25497</v>
      </c>
      <c r="K20" s="107">
        <v>-27978</v>
      </c>
      <c r="L20" s="388">
        <v>-26242</v>
      </c>
      <c r="M20" s="388">
        <v>-27698</v>
      </c>
      <c r="N20" s="391">
        <v>-26627</v>
      </c>
    </row>
    <row r="21" spans="1:14" s="14" customFormat="1" ht="16.5" customHeight="1">
      <c r="A21" s="126"/>
      <c r="B21" s="50" t="s">
        <v>39</v>
      </c>
      <c r="C21" s="203">
        <v>-623720</v>
      </c>
      <c r="D21" s="47">
        <v>-588768</v>
      </c>
      <c r="E21" s="472">
        <v>5.936463938257508E-2</v>
      </c>
      <c r="F21" s="98">
        <v>5.8726507051217069E-2</v>
      </c>
      <c r="G21" s="12"/>
      <c r="H21" s="47">
        <v>-192329</v>
      </c>
      <c r="I21" s="47">
        <v>-200585</v>
      </c>
      <c r="J21" s="47">
        <v>-195854</v>
      </c>
      <c r="K21" s="47">
        <v>-224490</v>
      </c>
      <c r="L21" s="281">
        <v>-204502</v>
      </c>
      <c r="M21" s="281">
        <v>-210223</v>
      </c>
      <c r="N21" s="332">
        <v>-208995</v>
      </c>
    </row>
    <row r="22" spans="1:14" s="14" customFormat="1" ht="16.5" customHeight="1">
      <c r="A22" s="126"/>
      <c r="B22" s="181" t="s">
        <v>137</v>
      </c>
      <c r="C22" s="383">
        <v>1284413</v>
      </c>
      <c r="D22" s="377">
        <v>840681</v>
      </c>
      <c r="E22" s="473">
        <v>0.52782446611735012</v>
      </c>
      <c r="F22" s="200">
        <v>0.52690718463210451</v>
      </c>
      <c r="G22" s="12"/>
      <c r="H22" s="377">
        <v>255348</v>
      </c>
      <c r="I22" s="377">
        <v>279310</v>
      </c>
      <c r="J22" s="377">
        <v>306023</v>
      </c>
      <c r="K22" s="377">
        <v>332843</v>
      </c>
      <c r="L22" s="389">
        <v>387369</v>
      </c>
      <c r="M22" s="389">
        <v>414148</v>
      </c>
      <c r="N22" s="392">
        <v>482896</v>
      </c>
    </row>
    <row r="23" spans="1:14" s="13" customFormat="1" ht="16.5" customHeight="1">
      <c r="A23" s="19"/>
      <c r="B23" s="51" t="s">
        <v>170</v>
      </c>
      <c r="C23" s="382">
        <v>36977</v>
      </c>
      <c r="D23" s="107">
        <v>-85301</v>
      </c>
      <c r="E23" s="198" t="s">
        <v>176</v>
      </c>
      <c r="F23" s="198" t="s">
        <v>176</v>
      </c>
      <c r="G23" s="12"/>
      <c r="H23" s="107">
        <v>1725</v>
      </c>
      <c r="I23" s="107">
        <v>-83507</v>
      </c>
      <c r="J23" s="107">
        <v>-3519</v>
      </c>
      <c r="K23" s="107">
        <v>-99160</v>
      </c>
      <c r="L23" s="388">
        <v>33817</v>
      </c>
      <c r="M23" s="388">
        <v>-3110</v>
      </c>
      <c r="N23" s="391">
        <v>6270</v>
      </c>
    </row>
    <row r="24" spans="1:14" s="14" customFormat="1" ht="16.5" customHeight="1">
      <c r="A24" s="126"/>
      <c r="B24" s="181" t="s">
        <v>173</v>
      </c>
      <c r="C24" s="383">
        <v>1321390</v>
      </c>
      <c r="D24" s="377">
        <v>755380</v>
      </c>
      <c r="E24" s="473">
        <v>0.74930498557017655</v>
      </c>
      <c r="F24" s="200">
        <v>0.74812486884816032</v>
      </c>
      <c r="G24" s="12"/>
      <c r="H24" s="377">
        <v>257073</v>
      </c>
      <c r="I24" s="377">
        <v>195803</v>
      </c>
      <c r="J24" s="377">
        <v>302504</v>
      </c>
      <c r="K24" s="377">
        <v>233683</v>
      </c>
      <c r="L24" s="389">
        <v>421186</v>
      </c>
      <c r="M24" s="389">
        <v>411038</v>
      </c>
      <c r="N24" s="392">
        <v>489166</v>
      </c>
    </row>
    <row r="25" spans="1:14" s="13" customFormat="1" ht="16.5" customHeight="1">
      <c r="A25" s="19"/>
      <c r="B25" s="49" t="s">
        <v>40</v>
      </c>
      <c r="C25" s="382">
        <v>-60989</v>
      </c>
      <c r="D25" s="107">
        <v>-62467</v>
      </c>
      <c r="E25" s="198">
        <v>-2.3660492740166794E-2</v>
      </c>
      <c r="F25" s="198">
        <v>-2.3727089408105861E-2</v>
      </c>
      <c r="G25" s="12"/>
      <c r="H25" s="107">
        <v>-43589</v>
      </c>
      <c r="I25" s="107">
        <v>-13597</v>
      </c>
      <c r="J25" s="107">
        <v>-5281</v>
      </c>
      <c r="K25" s="107">
        <v>-48557</v>
      </c>
      <c r="L25" s="388">
        <v>-49155</v>
      </c>
      <c r="M25" s="388">
        <v>1299</v>
      </c>
      <c r="N25" s="391">
        <v>-13133</v>
      </c>
    </row>
    <row r="26" spans="1:14" s="13" customFormat="1" ht="16.5" customHeight="1">
      <c r="A26" s="19"/>
      <c r="B26" s="52" t="s">
        <v>41</v>
      </c>
      <c r="C26" s="382">
        <v>-40236</v>
      </c>
      <c r="D26" s="107">
        <v>-49440</v>
      </c>
      <c r="E26" s="198">
        <v>-0.18616504854368932</v>
      </c>
      <c r="F26" s="198">
        <v>-0.18630849334233379</v>
      </c>
      <c r="G26" s="12"/>
      <c r="H26" s="107">
        <v>-40652</v>
      </c>
      <c r="I26" s="107">
        <v>-5663</v>
      </c>
      <c r="J26" s="107">
        <v>-3125</v>
      </c>
      <c r="K26" s="107">
        <v>-6065</v>
      </c>
      <c r="L26" s="388">
        <v>-45386</v>
      </c>
      <c r="M26" s="388">
        <v>8546</v>
      </c>
      <c r="N26" s="391">
        <v>-3396</v>
      </c>
    </row>
    <row r="27" spans="1:14" s="13" customFormat="1" ht="16.5" customHeight="1">
      <c r="A27" s="19"/>
      <c r="B27" s="53" t="s">
        <v>95</v>
      </c>
      <c r="C27" s="382">
        <v>-26263</v>
      </c>
      <c r="D27" s="107">
        <v>-28937</v>
      </c>
      <c r="E27" s="198">
        <v>-9.2407644192556204E-2</v>
      </c>
      <c r="F27" s="198">
        <v>-9.2704675948909632E-2</v>
      </c>
      <c r="G27" s="12"/>
      <c r="H27" s="107">
        <v>-20186</v>
      </c>
      <c r="I27" s="107">
        <v>-5657</v>
      </c>
      <c r="J27" s="107">
        <v>-3094</v>
      </c>
      <c r="K27" s="107">
        <v>-6057</v>
      </c>
      <c r="L27" s="388">
        <v>-22146</v>
      </c>
      <c r="M27" s="388">
        <v>-708</v>
      </c>
      <c r="N27" s="391">
        <v>-3409</v>
      </c>
    </row>
    <row r="28" spans="1:14" s="13" customFormat="1" ht="16.5" customHeight="1">
      <c r="A28" s="19"/>
      <c r="B28" s="53" t="s">
        <v>96</v>
      </c>
      <c r="C28" s="382">
        <v>0</v>
      </c>
      <c r="D28" s="107">
        <v>0</v>
      </c>
      <c r="E28" s="198" t="s">
        <v>176</v>
      </c>
      <c r="F28" s="198" t="s">
        <v>176</v>
      </c>
      <c r="G28" s="12"/>
      <c r="H28" s="107">
        <v>0</v>
      </c>
      <c r="I28" s="107">
        <v>0</v>
      </c>
      <c r="J28" s="107">
        <v>0</v>
      </c>
      <c r="K28" s="107">
        <v>0</v>
      </c>
      <c r="L28" s="388">
        <v>0</v>
      </c>
      <c r="M28" s="388">
        <v>-2</v>
      </c>
      <c r="N28" s="391">
        <v>2</v>
      </c>
    </row>
    <row r="29" spans="1:14" s="13" customFormat="1" ht="16.5" customHeight="1">
      <c r="A29" s="19"/>
      <c r="B29" s="53" t="s">
        <v>97</v>
      </c>
      <c r="C29" s="382">
        <v>-13973</v>
      </c>
      <c r="D29" s="107">
        <v>-20503</v>
      </c>
      <c r="E29" s="198">
        <v>-0.31848997707652538</v>
      </c>
      <c r="F29" s="198">
        <v>-0.31857129489809977</v>
      </c>
      <c r="G29" s="12"/>
      <c r="H29" s="107">
        <v>-20466</v>
      </c>
      <c r="I29" s="107">
        <v>-6</v>
      </c>
      <c r="J29" s="107">
        <v>-31</v>
      </c>
      <c r="K29" s="107">
        <v>-8</v>
      </c>
      <c r="L29" s="388">
        <v>-23240</v>
      </c>
      <c r="M29" s="388">
        <v>9256</v>
      </c>
      <c r="N29" s="391">
        <v>11</v>
      </c>
    </row>
    <row r="30" spans="1:14" s="13" customFormat="1" ht="16.5" customHeight="1">
      <c r="A30" s="19"/>
      <c r="B30" s="49" t="s">
        <v>10</v>
      </c>
      <c r="C30" s="382">
        <v>-14652</v>
      </c>
      <c r="D30" s="107">
        <v>-4636</v>
      </c>
      <c r="E30" s="198" t="s">
        <v>176</v>
      </c>
      <c r="F30" s="198" t="s">
        <v>176</v>
      </c>
      <c r="G30" s="12"/>
      <c r="H30" s="107">
        <v>0</v>
      </c>
      <c r="I30" s="107">
        <v>1</v>
      </c>
      <c r="J30" s="107">
        <v>-4637</v>
      </c>
      <c r="K30" s="107">
        <v>-7324</v>
      </c>
      <c r="L30" s="388">
        <v>-3428</v>
      </c>
      <c r="M30" s="388">
        <v>-8763</v>
      </c>
      <c r="N30" s="391">
        <v>-2461</v>
      </c>
    </row>
    <row r="31" spans="1:14" s="14" customFormat="1" ht="16.5" customHeight="1">
      <c r="A31" s="19"/>
      <c r="B31" s="49" t="s">
        <v>11</v>
      </c>
      <c r="C31" s="382">
        <v>4726</v>
      </c>
      <c r="D31" s="107">
        <v>15408</v>
      </c>
      <c r="E31" s="198">
        <v>-0.69327622014537904</v>
      </c>
      <c r="F31" s="198">
        <v>-0.69340677906746917</v>
      </c>
      <c r="G31" s="12"/>
      <c r="H31" s="107">
        <v>9573</v>
      </c>
      <c r="I31" s="107">
        <v>4378</v>
      </c>
      <c r="J31" s="107">
        <v>1457</v>
      </c>
      <c r="K31" s="107">
        <v>-676</v>
      </c>
      <c r="L31" s="388">
        <v>-2353</v>
      </c>
      <c r="M31" s="388">
        <v>6041</v>
      </c>
      <c r="N31" s="391">
        <v>1038</v>
      </c>
    </row>
    <row r="32" spans="1:14" s="135" customFormat="1" ht="16.5" customHeight="1">
      <c r="A32" s="121"/>
      <c r="B32" s="181" t="s">
        <v>138</v>
      </c>
      <c r="C32" s="383">
        <v>1250475</v>
      </c>
      <c r="D32" s="377">
        <v>703685</v>
      </c>
      <c r="E32" s="473">
        <v>0.77703802127372334</v>
      </c>
      <c r="F32" s="473">
        <v>0.77575273611389028</v>
      </c>
      <c r="G32" s="12"/>
      <c r="H32" s="377">
        <v>223057</v>
      </c>
      <c r="I32" s="377">
        <v>186585</v>
      </c>
      <c r="J32" s="377">
        <v>294043</v>
      </c>
      <c r="K32" s="377">
        <v>177126</v>
      </c>
      <c r="L32" s="389">
        <v>366250</v>
      </c>
      <c r="M32" s="389">
        <v>409615</v>
      </c>
      <c r="N32" s="392">
        <v>474610</v>
      </c>
    </row>
    <row r="33" spans="1:14" ht="16.5" customHeight="1">
      <c r="A33" s="121"/>
      <c r="B33" s="181" t="s">
        <v>141</v>
      </c>
      <c r="C33" s="383">
        <v>1048348</v>
      </c>
      <c r="D33" s="377">
        <v>594821</v>
      </c>
      <c r="E33" s="473">
        <v>0.76245963071243272</v>
      </c>
      <c r="F33" s="473">
        <v>0.76124007754937195</v>
      </c>
      <c r="G33" s="12"/>
      <c r="H33" s="377">
        <v>181778</v>
      </c>
      <c r="I33" s="377">
        <v>148322</v>
      </c>
      <c r="J33" s="377">
        <v>264721</v>
      </c>
      <c r="K33" s="377">
        <v>151363</v>
      </c>
      <c r="L33" s="389">
        <v>306974</v>
      </c>
      <c r="M33" s="389">
        <v>346107</v>
      </c>
      <c r="N33" s="392">
        <v>395267</v>
      </c>
    </row>
    <row r="34" spans="1:14" ht="16.5" customHeight="1">
      <c r="A34" s="133"/>
      <c r="B34" s="181" t="s">
        <v>199</v>
      </c>
      <c r="C34" s="383">
        <v>1026021.662</v>
      </c>
      <c r="D34" s="377">
        <v>576936.103</v>
      </c>
      <c r="E34" s="473">
        <v>0.77839739386182938</v>
      </c>
      <c r="F34" s="473">
        <v>0.77714137065125977</v>
      </c>
      <c r="G34" s="12"/>
      <c r="H34" s="377">
        <v>181778</v>
      </c>
      <c r="I34" s="377">
        <v>134021.80100000001</v>
      </c>
      <c r="J34" s="377">
        <v>261136.302</v>
      </c>
      <c r="K34" s="377">
        <v>137937.63099999999</v>
      </c>
      <c r="L34" s="389">
        <v>306974</v>
      </c>
      <c r="M34" s="389">
        <v>329428.08999999997</v>
      </c>
      <c r="N34" s="392">
        <v>389619.57199999999</v>
      </c>
    </row>
    <row r="35" spans="1:14" ht="16.5" customHeight="1">
      <c r="A35" s="92"/>
      <c r="B35" s="8"/>
      <c r="C35" s="243"/>
      <c r="D35" s="9"/>
      <c r="E35" s="478"/>
      <c r="F35" s="76"/>
      <c r="G35" s="12"/>
      <c r="H35" s="9"/>
      <c r="I35" s="9"/>
      <c r="J35" s="9"/>
      <c r="K35" s="9"/>
      <c r="L35" s="309"/>
      <c r="M35" s="309"/>
      <c r="N35" s="357"/>
    </row>
    <row r="36" spans="1:14" ht="23.25" thickBot="1">
      <c r="A36" s="194"/>
      <c r="B36" s="176" t="s">
        <v>144</v>
      </c>
      <c r="C36" s="208"/>
      <c r="D36" s="244"/>
      <c r="E36" s="479"/>
      <c r="F36" s="176"/>
      <c r="G36" s="12"/>
      <c r="H36" s="244"/>
      <c r="I36" s="244"/>
      <c r="J36" s="244"/>
      <c r="K36" s="244"/>
      <c r="L36" s="282"/>
      <c r="M36" s="282"/>
      <c r="N36" s="366"/>
    </row>
    <row r="37" spans="1:14" ht="16.5" customHeight="1">
      <c r="A37" s="220"/>
      <c r="B37" s="221"/>
      <c r="C37" s="209"/>
      <c r="D37" s="245"/>
      <c r="E37" s="480"/>
      <c r="F37" s="221"/>
      <c r="G37" s="12"/>
      <c r="H37" s="245"/>
      <c r="I37" s="245"/>
      <c r="J37" s="245"/>
      <c r="K37" s="245"/>
      <c r="L37" s="284"/>
      <c r="M37" s="284"/>
      <c r="N37" s="367"/>
    </row>
    <row r="38" spans="1:14" ht="16.5" customHeight="1">
      <c r="A38" s="92"/>
      <c r="B38" s="59" t="s">
        <v>14</v>
      </c>
      <c r="C38" s="210">
        <v>0.32687448935687397</v>
      </c>
      <c r="D38" s="99">
        <v>0.41188457930293421</v>
      </c>
      <c r="E38" s="211">
        <v>-8.5010089946060248</v>
      </c>
      <c r="F38" s="110"/>
      <c r="G38" s="12"/>
      <c r="H38" s="99">
        <v>0.42961554871034252</v>
      </c>
      <c r="I38" s="99">
        <v>0.41797684910240784</v>
      </c>
      <c r="J38" s="99">
        <v>0.3902430276741114</v>
      </c>
      <c r="K38" s="99">
        <v>0.40279330310604256</v>
      </c>
      <c r="L38" s="285">
        <v>0.34551785777644117</v>
      </c>
      <c r="M38" s="285">
        <v>0.33669565050266587</v>
      </c>
      <c r="N38" s="333">
        <v>0.30206347531619865</v>
      </c>
    </row>
    <row r="39" spans="1:14" ht="16.5" customHeight="1">
      <c r="A39" s="92"/>
      <c r="B39" s="59" t="s">
        <v>54</v>
      </c>
      <c r="C39" s="212">
        <v>-15.250185060884361</v>
      </c>
      <c r="D39" s="101">
        <v>36.691716803852771</v>
      </c>
      <c r="E39" s="213">
        <v>-51.941901864737133</v>
      </c>
      <c r="F39" s="111"/>
      <c r="G39" s="12"/>
      <c r="H39" s="101">
        <v>-2.2004425887307746</v>
      </c>
      <c r="I39" s="101">
        <v>109.83971881021463</v>
      </c>
      <c r="J39" s="101">
        <v>4.5080296395582744</v>
      </c>
      <c r="K39" s="101">
        <v>126.0293764041735</v>
      </c>
      <c r="L39" s="286">
        <v>-42.535578713877968</v>
      </c>
      <c r="M39" s="286">
        <v>3.849294489145477</v>
      </c>
      <c r="N39" s="334">
        <v>-7.6303079299298595</v>
      </c>
    </row>
    <row r="40" spans="1:14" ht="16.5" customHeight="1">
      <c r="A40" s="92"/>
      <c r="B40" s="59"/>
      <c r="C40" s="210"/>
      <c r="D40" s="99"/>
      <c r="E40" s="213"/>
      <c r="F40" s="111"/>
      <c r="G40" s="12"/>
      <c r="H40" s="99"/>
      <c r="I40" s="99"/>
      <c r="J40" s="99"/>
      <c r="K40" s="99"/>
      <c r="L40" s="285"/>
      <c r="M40" s="285"/>
      <c r="N40" s="333"/>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84">
        <v>33226643</v>
      </c>
      <c r="D43" s="385">
        <v>31424618</v>
      </c>
      <c r="E43" s="472">
        <v>5.7344372491656026E-2</v>
      </c>
      <c r="F43" s="111"/>
      <c r="G43" s="12"/>
      <c r="H43" s="385">
        <v>29784551</v>
      </c>
      <c r="I43" s="385">
        <v>30930378</v>
      </c>
      <c r="J43" s="385">
        <v>31424618</v>
      </c>
      <c r="K43" s="385">
        <v>31424558</v>
      </c>
      <c r="L43" s="390">
        <v>32119698</v>
      </c>
      <c r="M43" s="390">
        <v>32504026</v>
      </c>
      <c r="N43" s="393">
        <v>33226643</v>
      </c>
    </row>
    <row r="44" spans="1:14" ht="16.5" customHeight="1">
      <c r="A44" s="92"/>
      <c r="B44" s="75" t="s">
        <v>104</v>
      </c>
      <c r="C44" s="384">
        <v>45480745</v>
      </c>
      <c r="D44" s="385">
        <v>41816673</v>
      </c>
      <c r="E44" s="472">
        <v>8.7622274493238672E-2</v>
      </c>
      <c r="F44" s="111"/>
      <c r="G44" s="12"/>
      <c r="H44" s="385">
        <v>39245966</v>
      </c>
      <c r="I44" s="385">
        <v>39963831</v>
      </c>
      <c r="J44" s="385">
        <v>41816673</v>
      </c>
      <c r="K44" s="385">
        <v>43953712</v>
      </c>
      <c r="L44" s="390">
        <v>43546319</v>
      </c>
      <c r="M44" s="390">
        <v>44219701</v>
      </c>
      <c r="N44" s="393">
        <v>45480745</v>
      </c>
    </row>
    <row r="45" spans="1:14" ht="16.5" customHeight="1">
      <c r="A45" s="92"/>
      <c r="B45" s="59" t="s">
        <v>52</v>
      </c>
      <c r="C45" s="384">
        <v>28220456.5</v>
      </c>
      <c r="D45" s="385">
        <v>28605951.5</v>
      </c>
      <c r="E45" s="472">
        <v>-1.347604186492446E-2</v>
      </c>
      <c r="F45" s="111"/>
      <c r="G45" s="12"/>
      <c r="H45" s="385">
        <v>27646552.5</v>
      </c>
      <c r="I45" s="385">
        <v>28263286.5</v>
      </c>
      <c r="J45" s="385">
        <v>28605951.5</v>
      </c>
      <c r="K45" s="385">
        <v>26866164</v>
      </c>
      <c r="L45" s="390">
        <v>26994713.5</v>
      </c>
      <c r="M45" s="390">
        <v>27881818.5</v>
      </c>
      <c r="N45" s="393">
        <v>28220456.5</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13143.381799999999</v>
      </c>
      <c r="D49" s="97">
        <v>13606.325800000001</v>
      </c>
      <c r="E49" s="472">
        <v>-3.4024174255771644E-2</v>
      </c>
      <c r="F49" s="110"/>
      <c r="G49" s="12"/>
      <c r="H49" s="97">
        <v>13785.499</v>
      </c>
      <c r="I49" s="97">
        <v>13737.018400000001</v>
      </c>
      <c r="J49" s="97">
        <v>13606.325800000001</v>
      </c>
      <c r="K49" s="97">
        <v>13594.865400000001</v>
      </c>
      <c r="L49" s="280">
        <v>13584.162200000001</v>
      </c>
      <c r="M49" s="280">
        <v>13454.0532</v>
      </c>
      <c r="N49" s="336">
        <v>13143.381799999999</v>
      </c>
    </row>
    <row r="50" spans="1:14">
      <c r="A50" s="92"/>
      <c r="B50" s="75" t="s">
        <v>168</v>
      </c>
      <c r="C50" s="217">
        <v>0.36854370665496416</v>
      </c>
      <c r="D50" s="54">
        <v>0.20705404886999162</v>
      </c>
      <c r="E50" s="211">
        <v>16.148965778497253</v>
      </c>
      <c r="F50" s="112"/>
      <c r="G50" s="12"/>
      <c r="H50" s="54">
        <v>0.20991261362088467</v>
      </c>
      <c r="I50" s="54">
        <v>0.14572267329598013</v>
      </c>
      <c r="J50" s="54">
        <v>0.27732290141330962</v>
      </c>
      <c r="K50" s="54">
        <v>0.14699664009939928</v>
      </c>
      <c r="L50" s="288">
        <v>0.33144870840372509</v>
      </c>
      <c r="M50" s="288">
        <v>0.35605398907116836</v>
      </c>
      <c r="N50" s="337">
        <v>0.41638287381918004</v>
      </c>
    </row>
    <row r="51" spans="1:14" s="435" customFormat="1" ht="33.75" customHeight="1">
      <c r="A51" s="436"/>
      <c r="B51" s="516" t="s">
        <v>204</v>
      </c>
      <c r="C51" s="529"/>
      <c r="D51" s="529"/>
      <c r="E51" s="529"/>
      <c r="F51" s="529"/>
      <c r="G51" s="529"/>
      <c r="H51" s="529"/>
      <c r="I51" s="529"/>
      <c r="J51" s="529"/>
      <c r="K51" s="529"/>
      <c r="L51" s="529"/>
      <c r="M51" s="434"/>
      <c r="N51" s="434"/>
    </row>
    <row r="52" spans="1:14" ht="16.5" customHeight="1">
      <c r="A52" s="12" t="s">
        <v>88</v>
      </c>
      <c r="B52" s="530" t="s">
        <v>202</v>
      </c>
      <c r="C52" s="530"/>
      <c r="D52" s="530"/>
      <c r="E52" s="530"/>
      <c r="F52" s="530"/>
      <c r="G52" s="530"/>
      <c r="H52" s="530"/>
      <c r="I52" s="530"/>
      <c r="J52" s="530"/>
      <c r="K52" s="530"/>
      <c r="L52" s="530"/>
      <c r="M52" s="58"/>
      <c r="N52" s="58"/>
    </row>
    <row r="53" spans="1:14">
      <c r="B53" s="104" t="s">
        <v>125</v>
      </c>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N53"/>
  <sheetViews>
    <sheetView showGridLines="0" zoomScale="80" zoomScaleNormal="80" zoomScaleSheetLayoutView="50" workbookViewId="0">
      <selection activeCell="N18" sqref="N18"/>
    </sheetView>
  </sheetViews>
  <sheetFormatPr defaultColWidth="9.140625" defaultRowHeight="12.75" customHeight="1"/>
  <cols>
    <col min="1" max="1" width="1" style="12" customWidth="1"/>
    <col min="2" max="2" width="50.7109375" style="12" customWidth="1"/>
    <col min="3" max="4" width="12.7109375" style="12" customWidth="1"/>
    <col min="5" max="5" width="13.28515625" style="16" customWidth="1"/>
    <col min="6" max="6" width="21" style="16" customWidth="1"/>
    <col min="7" max="7" width="4" style="16" customWidth="1"/>
    <col min="8" max="12" width="12.7109375" style="12" customWidth="1"/>
    <col min="13" max="14" width="12.7109375" style="14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123</v>
      </c>
      <c r="C7" s="187" t="s">
        <v>208</v>
      </c>
      <c r="D7" s="241" t="s">
        <v>209</v>
      </c>
      <c r="E7" s="188" t="s">
        <v>142</v>
      </c>
      <c r="F7" s="188" t="s">
        <v>154</v>
      </c>
      <c r="G7" s="124"/>
      <c r="H7" s="188" t="s">
        <v>89</v>
      </c>
      <c r="I7" s="188" t="s">
        <v>90</v>
      </c>
      <c r="J7" s="188" t="s">
        <v>91</v>
      </c>
      <c r="K7" s="189" t="s">
        <v>92</v>
      </c>
      <c r="L7" s="486" t="s">
        <v>89</v>
      </c>
      <c r="M7" s="276" t="s">
        <v>90</v>
      </c>
      <c r="N7" s="363" t="s">
        <v>91</v>
      </c>
    </row>
    <row r="8" spans="1:14" s="14" customFormat="1" ht="15" customHeight="1">
      <c r="A8" s="12"/>
      <c r="B8" s="12"/>
      <c r="C8" s="192"/>
      <c r="D8" s="136"/>
      <c r="E8" s="17"/>
      <c r="F8" s="17"/>
      <c r="G8" s="124"/>
      <c r="H8" s="120"/>
      <c r="I8" s="120"/>
      <c r="J8" s="120"/>
      <c r="K8" s="120"/>
      <c r="L8" s="316"/>
      <c r="M8" s="316"/>
      <c r="N8" s="365"/>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1198990</v>
      </c>
      <c r="D11" s="107">
        <v>661117</v>
      </c>
      <c r="E11" s="198">
        <v>0.81358216473029743</v>
      </c>
      <c r="F11" s="198">
        <v>0.81357499772144348</v>
      </c>
      <c r="G11" s="12"/>
      <c r="H11" s="107">
        <v>203633</v>
      </c>
      <c r="I11" s="107">
        <v>235614</v>
      </c>
      <c r="J11" s="107">
        <v>221870</v>
      </c>
      <c r="K11" s="107">
        <v>459050</v>
      </c>
      <c r="L11" s="388">
        <v>360920</v>
      </c>
      <c r="M11" s="388">
        <v>395949</v>
      </c>
      <c r="N11" s="391">
        <v>442121</v>
      </c>
    </row>
    <row r="12" spans="1:14" s="13" customFormat="1" ht="16.5" customHeight="1">
      <c r="A12" s="19"/>
      <c r="B12" s="49" t="s">
        <v>130</v>
      </c>
      <c r="C12" s="382">
        <v>232748</v>
      </c>
      <c r="D12" s="107">
        <v>111223</v>
      </c>
      <c r="E12" s="198" t="s">
        <v>176</v>
      </c>
      <c r="F12" s="198" t="s">
        <v>176</v>
      </c>
      <c r="G12" s="12"/>
      <c r="H12" s="107">
        <v>26787</v>
      </c>
      <c r="I12" s="107">
        <v>39894</v>
      </c>
      <c r="J12" s="107">
        <v>44542</v>
      </c>
      <c r="K12" s="107">
        <v>18932</v>
      </c>
      <c r="L12" s="388">
        <v>58679</v>
      </c>
      <c r="M12" s="388">
        <v>88783</v>
      </c>
      <c r="N12" s="391">
        <v>85286</v>
      </c>
    </row>
    <row r="13" spans="1:14" s="13" customFormat="1" ht="16.5" customHeight="1">
      <c r="A13" s="19"/>
      <c r="B13" s="49" t="s">
        <v>131</v>
      </c>
      <c r="C13" s="382">
        <v>546709</v>
      </c>
      <c r="D13" s="107">
        <v>570288</v>
      </c>
      <c r="E13" s="198">
        <v>-4.1345776169233739E-2</v>
      </c>
      <c r="F13" s="198">
        <v>-4.134527195828952E-2</v>
      </c>
      <c r="G13" s="12"/>
      <c r="H13" s="107">
        <v>192564</v>
      </c>
      <c r="I13" s="107">
        <v>185200</v>
      </c>
      <c r="J13" s="107">
        <v>192524</v>
      </c>
      <c r="K13" s="107">
        <v>180305</v>
      </c>
      <c r="L13" s="388">
        <v>184488</v>
      </c>
      <c r="M13" s="388">
        <v>181775</v>
      </c>
      <c r="N13" s="391">
        <v>180446</v>
      </c>
    </row>
    <row r="14" spans="1:14" s="13" customFormat="1" ht="16.5" customHeight="1">
      <c r="A14" s="19"/>
      <c r="B14" s="49" t="s">
        <v>132</v>
      </c>
      <c r="C14" s="382">
        <v>-3164</v>
      </c>
      <c r="D14" s="107">
        <v>5329</v>
      </c>
      <c r="E14" s="198" t="s">
        <v>176</v>
      </c>
      <c r="F14" s="198" t="s">
        <v>176</v>
      </c>
      <c r="G14" s="12"/>
      <c r="H14" s="107">
        <v>1058</v>
      </c>
      <c r="I14" s="107">
        <v>17415</v>
      </c>
      <c r="J14" s="107">
        <v>-13144</v>
      </c>
      <c r="K14" s="107">
        <v>-29602</v>
      </c>
      <c r="L14" s="388">
        <v>-7288</v>
      </c>
      <c r="M14" s="388">
        <v>-8456</v>
      </c>
      <c r="N14" s="391">
        <v>12580</v>
      </c>
    </row>
    <row r="15" spans="1:14" s="13" customFormat="1" ht="16.5" customHeight="1">
      <c r="A15" s="19"/>
      <c r="B15" s="49" t="s">
        <v>133</v>
      </c>
      <c r="C15" s="382">
        <v>22118</v>
      </c>
      <c r="D15" s="107">
        <v>22100</v>
      </c>
      <c r="E15" s="198">
        <v>8.1447963800895806E-4</v>
      </c>
      <c r="F15" s="198">
        <v>1.039497222423913E-3</v>
      </c>
      <c r="G15" s="12"/>
      <c r="H15" s="107">
        <v>5434</v>
      </c>
      <c r="I15" s="107">
        <v>1038</v>
      </c>
      <c r="J15" s="107">
        <v>15628</v>
      </c>
      <c r="K15" s="107">
        <v>-8041</v>
      </c>
      <c r="L15" s="388">
        <v>4727</v>
      </c>
      <c r="M15" s="388">
        <v>8781</v>
      </c>
      <c r="N15" s="391">
        <v>8610</v>
      </c>
    </row>
    <row r="16" spans="1:14" s="14" customFormat="1" ht="16.5" customHeight="1">
      <c r="A16" s="126"/>
      <c r="B16" s="181" t="s">
        <v>134</v>
      </c>
      <c r="C16" s="383">
        <v>1997401</v>
      </c>
      <c r="D16" s="377">
        <v>1370057</v>
      </c>
      <c r="E16" s="473">
        <v>0.45789627730817029</v>
      </c>
      <c r="F16" s="200">
        <v>0.45797890051593226</v>
      </c>
      <c r="G16" s="12"/>
      <c r="H16" s="377">
        <v>429476</v>
      </c>
      <c r="I16" s="377">
        <v>479161</v>
      </c>
      <c r="J16" s="377">
        <v>461420</v>
      </c>
      <c r="K16" s="377">
        <v>620644</v>
      </c>
      <c r="L16" s="389">
        <v>601526</v>
      </c>
      <c r="M16" s="389">
        <v>666832</v>
      </c>
      <c r="N16" s="392">
        <v>729043</v>
      </c>
    </row>
    <row r="17" spans="1:14" s="13" customFormat="1" ht="16.5" customHeight="1">
      <c r="A17" s="19"/>
      <c r="B17" s="49" t="s">
        <v>135</v>
      </c>
      <c r="C17" s="382">
        <v>-427241</v>
      </c>
      <c r="D17" s="107">
        <v>-431100</v>
      </c>
      <c r="E17" s="198">
        <v>-8.9515193690559158E-3</v>
      </c>
      <c r="F17" s="198">
        <v>-8.9515193690559158E-3</v>
      </c>
      <c r="G17" s="12"/>
      <c r="H17" s="107">
        <v>-142784</v>
      </c>
      <c r="I17" s="107">
        <v>-146546</v>
      </c>
      <c r="J17" s="107">
        <v>-141770</v>
      </c>
      <c r="K17" s="107">
        <v>-150508</v>
      </c>
      <c r="L17" s="388">
        <v>-136624</v>
      </c>
      <c r="M17" s="388">
        <v>-144598</v>
      </c>
      <c r="N17" s="391">
        <v>-146019</v>
      </c>
    </row>
    <row r="18" spans="1:14" s="13" customFormat="1" ht="16.5" customHeight="1">
      <c r="A18" s="19"/>
      <c r="B18" s="49" t="s">
        <v>136</v>
      </c>
      <c r="C18" s="382">
        <v>-315516</v>
      </c>
      <c r="D18" s="107">
        <v>-319403</v>
      </c>
      <c r="E18" s="198">
        <v>-1.2169578870580455E-2</v>
      </c>
      <c r="F18" s="198">
        <v>-1.2173870482585447E-2</v>
      </c>
      <c r="G18" s="12"/>
      <c r="H18" s="107">
        <v>-110929</v>
      </c>
      <c r="I18" s="107">
        <v>-108249</v>
      </c>
      <c r="J18" s="107">
        <v>-100225</v>
      </c>
      <c r="K18" s="107">
        <v>-101502</v>
      </c>
      <c r="L18" s="388">
        <v>-107150</v>
      </c>
      <c r="M18" s="388">
        <v>-104437</v>
      </c>
      <c r="N18" s="391">
        <v>-103929</v>
      </c>
    </row>
    <row r="19" spans="1:14" s="13" customFormat="1" ht="16.5" customHeight="1">
      <c r="A19" s="19"/>
      <c r="B19" s="49" t="s">
        <v>8</v>
      </c>
      <c r="C19" s="382">
        <v>458</v>
      </c>
      <c r="D19" s="107">
        <v>243</v>
      </c>
      <c r="E19" s="198">
        <v>0.88477366255144041</v>
      </c>
      <c r="F19" s="198">
        <v>0.88477366255144041</v>
      </c>
      <c r="G19" s="12"/>
      <c r="H19" s="107">
        <v>81</v>
      </c>
      <c r="I19" s="107">
        <v>81</v>
      </c>
      <c r="J19" s="107">
        <v>81</v>
      </c>
      <c r="K19" s="107">
        <v>81</v>
      </c>
      <c r="L19" s="388">
        <v>293</v>
      </c>
      <c r="M19" s="388">
        <v>82</v>
      </c>
      <c r="N19" s="391">
        <v>83</v>
      </c>
    </row>
    <row r="20" spans="1:14" s="13" customFormat="1" ht="16.5" customHeight="1">
      <c r="A20" s="19"/>
      <c r="B20" s="49" t="s">
        <v>9</v>
      </c>
      <c r="C20" s="382">
        <v>-37557</v>
      </c>
      <c r="D20" s="107">
        <v>-38411</v>
      </c>
      <c r="E20" s="198">
        <v>-2.2233214443779126E-2</v>
      </c>
      <c r="F20" s="198">
        <v>-2.2233525642952445E-2</v>
      </c>
      <c r="G20" s="12"/>
      <c r="H20" s="107">
        <v>-12746</v>
      </c>
      <c r="I20" s="107">
        <v>-13188</v>
      </c>
      <c r="J20" s="107">
        <v>-12477</v>
      </c>
      <c r="K20" s="107">
        <v>-14693</v>
      </c>
      <c r="L20" s="388">
        <v>-11937</v>
      </c>
      <c r="M20" s="388">
        <v>-13848</v>
      </c>
      <c r="N20" s="391">
        <v>-11772</v>
      </c>
    </row>
    <row r="21" spans="1:14" s="14" customFormat="1" ht="16.5" customHeight="1">
      <c r="A21" s="126"/>
      <c r="B21" s="50" t="s">
        <v>39</v>
      </c>
      <c r="C21" s="203">
        <v>-779856</v>
      </c>
      <c r="D21" s="47">
        <v>-788671</v>
      </c>
      <c r="E21" s="472">
        <v>-1.1177030726373882E-2</v>
      </c>
      <c r="F21" s="98">
        <v>-1.1178794813404225E-2</v>
      </c>
      <c r="G21" s="12"/>
      <c r="H21" s="47">
        <v>-266378</v>
      </c>
      <c r="I21" s="47">
        <v>-267902</v>
      </c>
      <c r="J21" s="47">
        <v>-254391</v>
      </c>
      <c r="K21" s="47">
        <v>-266622</v>
      </c>
      <c r="L21" s="281">
        <v>-255418</v>
      </c>
      <c r="M21" s="281">
        <v>-262801</v>
      </c>
      <c r="N21" s="332">
        <v>-261637</v>
      </c>
    </row>
    <row r="22" spans="1:14" s="14" customFormat="1" ht="16.5" customHeight="1">
      <c r="A22" s="126"/>
      <c r="B22" s="181" t="s">
        <v>137</v>
      </c>
      <c r="C22" s="383">
        <v>1217545</v>
      </c>
      <c r="D22" s="377">
        <v>581386</v>
      </c>
      <c r="E22" s="473" t="s">
        <v>176</v>
      </c>
      <c r="F22" s="200" t="s">
        <v>176</v>
      </c>
      <c r="G22" s="12"/>
      <c r="H22" s="377">
        <v>163098</v>
      </c>
      <c r="I22" s="377">
        <v>211259</v>
      </c>
      <c r="J22" s="377">
        <v>207029</v>
      </c>
      <c r="K22" s="377">
        <v>354022</v>
      </c>
      <c r="L22" s="389">
        <v>346108</v>
      </c>
      <c r="M22" s="389">
        <v>404031</v>
      </c>
      <c r="N22" s="392">
        <v>467406</v>
      </c>
    </row>
    <row r="23" spans="1:14" s="13" customFormat="1" ht="16.5" customHeight="1">
      <c r="A23" s="19"/>
      <c r="B23" s="51" t="s">
        <v>170</v>
      </c>
      <c r="C23" s="382">
        <v>4566</v>
      </c>
      <c r="D23" s="107">
        <v>67726</v>
      </c>
      <c r="E23" s="198">
        <v>-0.93258128340666802</v>
      </c>
      <c r="F23" s="198">
        <v>-0.93257625638800346</v>
      </c>
      <c r="G23" s="12"/>
      <c r="H23" s="107">
        <v>51804</v>
      </c>
      <c r="I23" s="107">
        <v>-2531</v>
      </c>
      <c r="J23" s="107">
        <v>18453</v>
      </c>
      <c r="K23" s="107">
        <v>-91374</v>
      </c>
      <c r="L23" s="388">
        <v>8284</v>
      </c>
      <c r="M23" s="388">
        <v>21162</v>
      </c>
      <c r="N23" s="391">
        <v>-24880</v>
      </c>
    </row>
    <row r="24" spans="1:14" s="14" customFormat="1" ht="16.5" customHeight="1">
      <c r="A24" s="126"/>
      <c r="B24" s="181" t="s">
        <v>173</v>
      </c>
      <c r="C24" s="383">
        <v>1222111</v>
      </c>
      <c r="D24" s="377">
        <v>649112</v>
      </c>
      <c r="E24" s="473">
        <v>0.88274288566533965</v>
      </c>
      <c r="F24" s="200">
        <v>0.88294749610045176</v>
      </c>
      <c r="G24" s="12"/>
      <c r="H24" s="377">
        <v>214902</v>
      </c>
      <c r="I24" s="377">
        <v>208728</v>
      </c>
      <c r="J24" s="377">
        <v>225482</v>
      </c>
      <c r="K24" s="377">
        <v>262648</v>
      </c>
      <c r="L24" s="389">
        <v>354392</v>
      </c>
      <c r="M24" s="389">
        <v>425193</v>
      </c>
      <c r="N24" s="392">
        <v>442526</v>
      </c>
    </row>
    <row r="25" spans="1:14" s="13" customFormat="1" ht="16.5" customHeight="1">
      <c r="A25" s="19"/>
      <c r="B25" s="49" t="s">
        <v>40</v>
      </c>
      <c r="C25" s="382">
        <v>-97397</v>
      </c>
      <c r="D25" s="107">
        <v>-111088</v>
      </c>
      <c r="E25" s="198">
        <v>-0.1232446348840559</v>
      </c>
      <c r="F25" s="198">
        <v>-0.12332495477459304</v>
      </c>
      <c r="G25" s="12"/>
      <c r="H25" s="107">
        <v>-96293</v>
      </c>
      <c r="I25" s="107">
        <v>-6707</v>
      </c>
      <c r="J25" s="107">
        <v>-8088</v>
      </c>
      <c r="K25" s="107">
        <v>-16100</v>
      </c>
      <c r="L25" s="388">
        <v>-76161</v>
      </c>
      <c r="M25" s="388">
        <v>1043</v>
      </c>
      <c r="N25" s="391">
        <v>-22279</v>
      </c>
    </row>
    <row r="26" spans="1:14" s="13" customFormat="1" ht="16.5" customHeight="1">
      <c r="A26" s="19"/>
      <c r="B26" s="52" t="s">
        <v>41</v>
      </c>
      <c r="C26" s="382">
        <v>-80212</v>
      </c>
      <c r="D26" s="107">
        <v>-103518</v>
      </c>
      <c r="E26" s="198">
        <v>-0.22513958925017874</v>
      </c>
      <c r="F26" s="198">
        <v>-0.22513958925017874</v>
      </c>
      <c r="G26" s="12"/>
      <c r="H26" s="107">
        <v>-88542</v>
      </c>
      <c r="I26" s="107">
        <v>-9481</v>
      </c>
      <c r="J26" s="107">
        <v>-5495</v>
      </c>
      <c r="K26" s="107">
        <v>-3384</v>
      </c>
      <c r="L26" s="388">
        <v>-72462</v>
      </c>
      <c r="M26" s="388">
        <v>-2128</v>
      </c>
      <c r="N26" s="391">
        <v>-5622</v>
      </c>
    </row>
    <row r="27" spans="1:14" s="13" customFormat="1" ht="16.5" customHeight="1">
      <c r="A27" s="19"/>
      <c r="B27" s="53" t="s">
        <v>95</v>
      </c>
      <c r="C27" s="382">
        <v>-12087</v>
      </c>
      <c r="D27" s="107">
        <v>-18528</v>
      </c>
      <c r="E27" s="198">
        <v>-0.34763601036269431</v>
      </c>
      <c r="F27" s="198">
        <v>-0.34763601036269431</v>
      </c>
      <c r="G27" s="12"/>
      <c r="H27" s="107">
        <v>-14460</v>
      </c>
      <c r="I27" s="107">
        <v>-4068</v>
      </c>
      <c r="J27" s="107">
        <v>0</v>
      </c>
      <c r="K27" s="107">
        <v>2109</v>
      </c>
      <c r="L27" s="388">
        <v>-15580</v>
      </c>
      <c r="M27" s="388">
        <v>3496</v>
      </c>
      <c r="N27" s="391">
        <v>-3</v>
      </c>
    </row>
    <row r="28" spans="1:14" s="13" customFormat="1" ht="16.5" customHeight="1">
      <c r="A28" s="19"/>
      <c r="B28" s="53" t="s">
        <v>96</v>
      </c>
      <c r="C28" s="382">
        <v>-16853</v>
      </c>
      <c r="D28" s="107">
        <v>-16484</v>
      </c>
      <c r="E28" s="198">
        <v>2.2385343363261256E-2</v>
      </c>
      <c r="F28" s="198">
        <v>2.2385343363261256E-2</v>
      </c>
      <c r="G28" s="12"/>
      <c r="H28" s="107">
        <v>-5494</v>
      </c>
      <c r="I28" s="107">
        <v>-5495</v>
      </c>
      <c r="J28" s="107">
        <v>-5495</v>
      </c>
      <c r="K28" s="107">
        <v>-5493</v>
      </c>
      <c r="L28" s="388">
        <v>-5619</v>
      </c>
      <c r="M28" s="388">
        <v>-5615</v>
      </c>
      <c r="N28" s="391">
        <v>-5619</v>
      </c>
    </row>
    <row r="29" spans="1:14" s="13" customFormat="1" ht="16.5" customHeight="1">
      <c r="A29" s="19"/>
      <c r="B29" s="53" t="s">
        <v>97</v>
      </c>
      <c r="C29" s="382">
        <v>-51272</v>
      </c>
      <c r="D29" s="107">
        <v>-68506</v>
      </c>
      <c r="E29" s="198">
        <v>-0.25156920561702623</v>
      </c>
      <c r="F29" s="198">
        <v>-0.25156920561702623</v>
      </c>
      <c r="G29" s="12"/>
      <c r="H29" s="107">
        <v>-68588</v>
      </c>
      <c r="I29" s="107">
        <v>82</v>
      </c>
      <c r="J29" s="107">
        <v>0</v>
      </c>
      <c r="K29" s="107">
        <v>0</v>
      </c>
      <c r="L29" s="388">
        <v>-51263</v>
      </c>
      <c r="M29" s="388">
        <v>-9</v>
      </c>
      <c r="N29" s="391">
        <v>0</v>
      </c>
    </row>
    <row r="30" spans="1:14" s="13" customFormat="1" ht="16.5" customHeight="1">
      <c r="A30" s="19"/>
      <c r="B30" s="49" t="s">
        <v>10</v>
      </c>
      <c r="C30" s="382">
        <v>-15706</v>
      </c>
      <c r="D30" s="107">
        <v>5486</v>
      </c>
      <c r="E30" s="198" t="s">
        <v>176</v>
      </c>
      <c r="F30" s="198" t="s">
        <v>176</v>
      </c>
      <c r="G30" s="12"/>
      <c r="H30" s="107">
        <v>-2950</v>
      </c>
      <c r="I30" s="107">
        <v>9364</v>
      </c>
      <c r="J30" s="107">
        <v>-928</v>
      </c>
      <c r="K30" s="107">
        <v>14515</v>
      </c>
      <c r="L30" s="388">
        <v>-1750</v>
      </c>
      <c r="M30" s="388">
        <v>1990</v>
      </c>
      <c r="N30" s="391">
        <v>-15946</v>
      </c>
    </row>
    <row r="31" spans="1:14" s="14" customFormat="1" ht="16.5" customHeight="1">
      <c r="A31" s="19"/>
      <c r="B31" s="49" t="s">
        <v>11</v>
      </c>
      <c r="C31" s="382">
        <v>2946</v>
      </c>
      <c r="D31" s="107">
        <v>-13206</v>
      </c>
      <c r="E31" s="198" t="s">
        <v>176</v>
      </c>
      <c r="F31" s="198" t="s">
        <v>176</v>
      </c>
      <c r="G31" s="12"/>
      <c r="H31" s="107">
        <v>-9578</v>
      </c>
      <c r="I31" s="107">
        <v>2244</v>
      </c>
      <c r="J31" s="107">
        <v>-5872</v>
      </c>
      <c r="K31" s="107">
        <v>-104189</v>
      </c>
      <c r="L31" s="388">
        <v>18717</v>
      </c>
      <c r="M31" s="388">
        <v>-19358</v>
      </c>
      <c r="N31" s="391">
        <v>3587</v>
      </c>
    </row>
    <row r="32" spans="1:14" s="14" customFormat="1" ht="16.5" customHeight="1">
      <c r="A32" s="128"/>
      <c r="B32" s="181" t="s">
        <v>138</v>
      </c>
      <c r="C32" s="383">
        <v>1111954</v>
      </c>
      <c r="D32" s="377">
        <v>530304</v>
      </c>
      <c r="E32" s="473" t="s">
        <v>176</v>
      </c>
      <c r="F32" s="473" t="s">
        <v>176</v>
      </c>
      <c r="G32" s="12"/>
      <c r="H32" s="377">
        <v>106081</v>
      </c>
      <c r="I32" s="377">
        <v>213629</v>
      </c>
      <c r="J32" s="377">
        <v>210594</v>
      </c>
      <c r="K32" s="377">
        <v>156874</v>
      </c>
      <c r="L32" s="389">
        <v>295198</v>
      </c>
      <c r="M32" s="389">
        <v>408868</v>
      </c>
      <c r="N32" s="392">
        <v>407888</v>
      </c>
    </row>
    <row r="33" spans="1:14" ht="16.5" customHeight="1">
      <c r="A33" s="128"/>
      <c r="B33" s="181" t="s">
        <v>141</v>
      </c>
      <c r="C33" s="383">
        <v>933851</v>
      </c>
      <c r="D33" s="377">
        <v>495811</v>
      </c>
      <c r="E33" s="473">
        <v>0.88348181060928455</v>
      </c>
      <c r="F33" s="473">
        <v>0.88347601170912471</v>
      </c>
      <c r="G33" s="12"/>
      <c r="H33" s="377">
        <v>85575</v>
      </c>
      <c r="I33" s="377">
        <v>202851</v>
      </c>
      <c r="J33" s="377">
        <v>207385</v>
      </c>
      <c r="K33" s="377">
        <v>330207</v>
      </c>
      <c r="L33" s="389">
        <v>223411</v>
      </c>
      <c r="M33" s="389">
        <v>341152</v>
      </c>
      <c r="N33" s="392">
        <v>369288</v>
      </c>
    </row>
    <row r="34" spans="1:14" ht="16.5" customHeight="1">
      <c r="A34" s="133"/>
      <c r="B34" s="181" t="s">
        <v>199</v>
      </c>
      <c r="C34" s="383">
        <v>901170.201</v>
      </c>
      <c r="D34" s="377">
        <v>469932.22000000003</v>
      </c>
      <c r="E34" s="473">
        <v>0.91765995742960538</v>
      </c>
      <c r="F34" s="473">
        <v>0.91765435950620611</v>
      </c>
      <c r="G34" s="12"/>
      <c r="H34" s="377">
        <v>85575</v>
      </c>
      <c r="I34" s="377">
        <v>180272.283</v>
      </c>
      <c r="J34" s="377">
        <v>204084.93700000001</v>
      </c>
      <c r="K34" s="377">
        <v>116409.79699999999</v>
      </c>
      <c r="L34" s="389">
        <v>223411</v>
      </c>
      <c r="M34" s="389">
        <v>316364.37399999995</v>
      </c>
      <c r="N34" s="392">
        <v>361394.82699999999</v>
      </c>
    </row>
    <row r="35" spans="1:14" ht="16.5" customHeight="1">
      <c r="A35" s="19"/>
      <c r="B35" s="8"/>
      <c r="C35" s="243"/>
      <c r="D35" s="9"/>
      <c r="E35" s="478"/>
      <c r="F35" s="76"/>
      <c r="G35" s="12"/>
      <c r="H35" s="9"/>
      <c r="I35" s="9"/>
      <c r="J35" s="9"/>
      <c r="K35" s="9"/>
      <c r="L35" s="309"/>
      <c r="M35" s="309"/>
      <c r="N35" s="357"/>
    </row>
    <row r="36" spans="1:14" ht="23.25" thickBot="1">
      <c r="A36" s="194"/>
      <c r="B36" s="176" t="s">
        <v>144</v>
      </c>
      <c r="C36" s="208"/>
      <c r="D36" s="244"/>
      <c r="E36" s="479"/>
      <c r="F36" s="176"/>
      <c r="G36" s="12"/>
      <c r="H36" s="244"/>
      <c r="I36" s="244"/>
      <c r="J36" s="244"/>
      <c r="K36" s="244"/>
      <c r="L36" s="282"/>
      <c r="M36" s="282"/>
      <c r="N36" s="366"/>
    </row>
    <row r="37" spans="1:14" ht="16.5" customHeight="1">
      <c r="A37" s="220"/>
      <c r="B37" s="221"/>
      <c r="C37" s="209"/>
      <c r="D37" s="245"/>
      <c r="E37" s="480"/>
      <c r="F37" s="221"/>
      <c r="G37" s="12"/>
      <c r="H37" s="245"/>
      <c r="I37" s="245"/>
      <c r="J37" s="245"/>
      <c r="K37" s="245"/>
      <c r="L37" s="284"/>
      <c r="M37" s="284"/>
      <c r="N37" s="367"/>
    </row>
    <row r="38" spans="1:14" ht="16.5" customHeight="1">
      <c r="A38" s="19"/>
      <c r="B38" s="59" t="s">
        <v>14</v>
      </c>
      <c r="C38" s="210">
        <v>0.39043537076430823</v>
      </c>
      <c r="D38" s="99">
        <v>0.57564831244247505</v>
      </c>
      <c r="E38" s="211">
        <v>-18.521294167816681</v>
      </c>
      <c r="F38" s="110"/>
      <c r="G38" s="12"/>
      <c r="H38" s="99">
        <v>0.62023954772792889</v>
      </c>
      <c r="I38" s="99">
        <v>0.55910643812831173</v>
      </c>
      <c r="J38" s="99">
        <v>0.55132200598153525</v>
      </c>
      <c r="K38" s="99">
        <v>0.4295892653437397</v>
      </c>
      <c r="L38" s="285">
        <v>0.42461672479660062</v>
      </c>
      <c r="M38" s="285">
        <v>0.39410376226695781</v>
      </c>
      <c r="N38" s="333">
        <v>0.35887732273679329</v>
      </c>
    </row>
    <row r="39" spans="1:14" ht="16.5" customHeight="1">
      <c r="A39" s="19"/>
      <c r="B39" s="59" t="s">
        <v>54</v>
      </c>
      <c r="C39" s="212">
        <v>-0.92565260314060949</v>
      </c>
      <c r="D39" s="101">
        <v>-13.827887585129641</v>
      </c>
      <c r="E39" s="213">
        <v>12.902234981989032</v>
      </c>
      <c r="F39" s="111"/>
      <c r="G39" s="12"/>
      <c r="H39" s="101">
        <v>-31.577566477893267</v>
      </c>
      <c r="I39" s="101">
        <v>1.5673539554013178</v>
      </c>
      <c r="J39" s="101">
        <v>-11.235193731403632</v>
      </c>
      <c r="K39" s="101">
        <v>55.085339805512106</v>
      </c>
      <c r="L39" s="286">
        <v>-5.0174060578500592</v>
      </c>
      <c r="M39" s="286">
        <v>-12.866635283900274</v>
      </c>
      <c r="N39" s="334">
        <v>15.198861533186532</v>
      </c>
    </row>
    <row r="40" spans="1:14" ht="16.5" customHeight="1">
      <c r="A40" s="19"/>
      <c r="B40" s="59"/>
      <c r="C40" s="210"/>
      <c r="D40" s="99"/>
      <c r="E40" s="213"/>
      <c r="F40" s="111"/>
      <c r="G40" s="12"/>
      <c r="H40" s="99"/>
      <c r="I40" s="99"/>
      <c r="J40" s="99"/>
      <c r="K40" s="99"/>
      <c r="L40" s="285"/>
      <c r="M40" s="285"/>
      <c r="N40" s="333"/>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19"/>
      <c r="B43" s="59" t="s">
        <v>103</v>
      </c>
      <c r="C43" s="384">
        <v>65083342</v>
      </c>
      <c r="D43" s="385">
        <v>66270574</v>
      </c>
      <c r="E43" s="472">
        <v>-1.7914919523708939E-2</v>
      </c>
      <c r="F43" s="111"/>
      <c r="G43" s="12"/>
      <c r="H43" s="385">
        <v>63791753</v>
      </c>
      <c r="I43" s="385">
        <v>64715938</v>
      </c>
      <c r="J43" s="385">
        <v>66270574</v>
      </c>
      <c r="K43" s="385">
        <v>66022116</v>
      </c>
      <c r="L43" s="390">
        <v>65711564</v>
      </c>
      <c r="M43" s="390">
        <v>65551568</v>
      </c>
      <c r="N43" s="393">
        <v>65083342</v>
      </c>
    </row>
    <row r="44" spans="1:14" ht="16.5" customHeight="1">
      <c r="A44" s="19"/>
      <c r="B44" s="75" t="s">
        <v>104</v>
      </c>
      <c r="C44" s="384">
        <v>58672373</v>
      </c>
      <c r="D44" s="385">
        <v>62091118</v>
      </c>
      <c r="E44" s="472">
        <v>-5.5060129534146851E-2</v>
      </c>
      <c r="F44" s="111"/>
      <c r="G44" s="12"/>
      <c r="H44" s="385">
        <v>62604914</v>
      </c>
      <c r="I44" s="385">
        <v>62078784</v>
      </c>
      <c r="J44" s="385">
        <v>62091118</v>
      </c>
      <c r="K44" s="385">
        <v>62608877</v>
      </c>
      <c r="L44" s="390">
        <v>60964834</v>
      </c>
      <c r="M44" s="390">
        <v>58938976</v>
      </c>
      <c r="N44" s="393">
        <v>58672373</v>
      </c>
    </row>
    <row r="45" spans="1:14" ht="16.5" customHeight="1">
      <c r="A45" s="19"/>
      <c r="B45" s="59" t="s">
        <v>52</v>
      </c>
      <c r="C45" s="384">
        <v>38324952</v>
      </c>
      <c r="D45" s="385">
        <v>35782026.5</v>
      </c>
      <c r="E45" s="472">
        <v>7.1067118012446917E-2</v>
      </c>
      <c r="F45" s="111"/>
      <c r="G45" s="12"/>
      <c r="H45" s="385">
        <v>39057269.5</v>
      </c>
      <c r="I45" s="385">
        <v>37117636.5</v>
      </c>
      <c r="J45" s="385">
        <v>35782026.5</v>
      </c>
      <c r="K45" s="385">
        <v>39644985.5</v>
      </c>
      <c r="L45" s="390">
        <v>39466829</v>
      </c>
      <c r="M45" s="390">
        <v>38726753</v>
      </c>
      <c r="N45" s="393">
        <v>38324952</v>
      </c>
    </row>
    <row r="46" spans="1:14" ht="16.5" customHeight="1">
      <c r="A46" s="19"/>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19"/>
      <c r="B49" s="75" t="s">
        <v>51</v>
      </c>
      <c r="C49" s="201">
        <v>4869.4620000000004</v>
      </c>
      <c r="D49" s="97">
        <v>5168.3869999999997</v>
      </c>
      <c r="E49" s="472">
        <v>-5.7837193693119238E-2</v>
      </c>
      <c r="F49" s="110"/>
      <c r="G49" s="12"/>
      <c r="H49" s="97">
        <v>5332.3909999999996</v>
      </c>
      <c r="I49" s="97">
        <v>5190.4440000000004</v>
      </c>
      <c r="J49" s="97">
        <v>5168.3869999999997</v>
      </c>
      <c r="K49" s="97">
        <v>4959.4279999999999</v>
      </c>
      <c r="L49" s="280">
        <v>4939.1949999999997</v>
      </c>
      <c r="M49" s="280">
        <v>4905.8090000000002</v>
      </c>
      <c r="N49" s="336">
        <v>4869.4620000000004</v>
      </c>
    </row>
    <row r="50" spans="1:14" ht="12">
      <c r="A50" s="19"/>
      <c r="B50" s="75" t="s">
        <v>168</v>
      </c>
      <c r="C50" s="217">
        <v>0.23298070463939705</v>
      </c>
      <c r="D50" s="54">
        <v>0.12654701183945852</v>
      </c>
      <c r="E50" s="211">
        <v>10.643369279993852</v>
      </c>
      <c r="F50" s="112"/>
      <c r="G50" s="12"/>
      <c r="H50" s="54">
        <v>6.6033896386473376E-2</v>
      </c>
      <c r="I50" s="54">
        <v>0.14597857433213296</v>
      </c>
      <c r="J50" s="54">
        <v>0.17244310251628403</v>
      </c>
      <c r="K50" s="54">
        <v>9.4971517825194987E-2</v>
      </c>
      <c r="L50" s="288">
        <v>0.17069757622674697</v>
      </c>
      <c r="M50" s="288">
        <v>0.24565507626414645</v>
      </c>
      <c r="N50" s="337">
        <v>0.28409478753673723</v>
      </c>
    </row>
    <row r="51" spans="1:14" s="435" customFormat="1" ht="33.75" customHeight="1">
      <c r="A51" s="433"/>
      <c r="B51" s="516" t="s">
        <v>204</v>
      </c>
      <c r="C51" s="529"/>
      <c r="D51" s="529"/>
      <c r="E51" s="529"/>
      <c r="F51" s="529"/>
      <c r="G51" s="529"/>
      <c r="H51" s="529"/>
      <c r="I51" s="529"/>
      <c r="J51" s="529"/>
      <c r="K51" s="529"/>
      <c r="L51" s="529"/>
      <c r="M51" s="437"/>
      <c r="N51" s="437"/>
    </row>
    <row r="52" spans="1:14" ht="12">
      <c r="A52" s="19" t="s">
        <v>88</v>
      </c>
      <c r="B52" s="530" t="s">
        <v>202</v>
      </c>
      <c r="C52" s="530"/>
      <c r="D52" s="530"/>
      <c r="E52" s="530"/>
      <c r="F52" s="530"/>
      <c r="G52" s="530"/>
      <c r="H52" s="530"/>
      <c r="I52" s="530"/>
      <c r="J52" s="530"/>
      <c r="K52" s="530"/>
      <c r="L52" s="530"/>
      <c r="M52" s="19"/>
      <c r="N52" s="19"/>
    </row>
    <row r="53" spans="1:14" ht="12">
      <c r="C53" s="5"/>
      <c r="D53" s="5"/>
      <c r="G53" s="124"/>
      <c r="I53" s="5"/>
      <c r="J53" s="5"/>
      <c r="K53" s="5"/>
      <c r="L53" s="5"/>
      <c r="M53" s="5"/>
      <c r="N53" s="5"/>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N53"/>
  <sheetViews>
    <sheetView showGridLines="0" topLeftCell="A21" zoomScale="80" zoomScaleNormal="80" zoomScaleSheetLayoutView="50" workbookViewId="0">
      <selection activeCell="N53" sqref="N53"/>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425781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112</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485130</v>
      </c>
      <c r="D11" s="107">
        <v>449364</v>
      </c>
      <c r="E11" s="198">
        <v>7.9592490720217901E-2</v>
      </c>
      <c r="F11" s="198">
        <v>4.5600601760399817E-2</v>
      </c>
      <c r="G11" s="12"/>
      <c r="H11" s="107">
        <v>154909</v>
      </c>
      <c r="I11" s="107">
        <v>157854</v>
      </c>
      <c r="J11" s="107">
        <v>136601</v>
      </c>
      <c r="K11" s="107">
        <v>150399</v>
      </c>
      <c r="L11" s="388">
        <v>155148</v>
      </c>
      <c r="M11" s="388">
        <v>163492</v>
      </c>
      <c r="N11" s="391">
        <v>166490</v>
      </c>
    </row>
    <row r="12" spans="1:14" s="13" customFormat="1" ht="16.5" customHeight="1">
      <c r="A12" s="19"/>
      <c r="B12" s="49" t="s">
        <v>130</v>
      </c>
      <c r="C12" s="382">
        <v>1702</v>
      </c>
      <c r="D12" s="107">
        <v>1740</v>
      </c>
      <c r="E12" s="198">
        <v>-2.1839080459770122E-2</v>
      </c>
      <c r="F12" s="198">
        <v>-2.3809570609203079E-2</v>
      </c>
      <c r="G12" s="12"/>
      <c r="H12" s="107">
        <v>541</v>
      </c>
      <c r="I12" s="107">
        <v>541</v>
      </c>
      <c r="J12" s="107">
        <v>658</v>
      </c>
      <c r="K12" s="107">
        <v>567</v>
      </c>
      <c r="L12" s="388">
        <v>557</v>
      </c>
      <c r="M12" s="388">
        <v>562</v>
      </c>
      <c r="N12" s="391">
        <v>583</v>
      </c>
    </row>
    <row r="13" spans="1:14" s="13" customFormat="1" ht="16.5" customHeight="1">
      <c r="A13" s="19"/>
      <c r="B13" s="49" t="s">
        <v>131</v>
      </c>
      <c r="C13" s="382">
        <v>184002</v>
      </c>
      <c r="D13" s="107">
        <v>192842</v>
      </c>
      <c r="E13" s="198">
        <v>-4.5840636375893196E-2</v>
      </c>
      <c r="F13" s="198">
        <v>-7.5821859242694578E-2</v>
      </c>
      <c r="G13" s="12"/>
      <c r="H13" s="107">
        <v>69369</v>
      </c>
      <c r="I13" s="107">
        <v>63644</v>
      </c>
      <c r="J13" s="107">
        <v>59829</v>
      </c>
      <c r="K13" s="107">
        <v>59269</v>
      </c>
      <c r="L13" s="388">
        <v>59863</v>
      </c>
      <c r="M13" s="388">
        <v>69831</v>
      </c>
      <c r="N13" s="391">
        <v>54308</v>
      </c>
    </row>
    <row r="14" spans="1:14" s="13" customFormat="1" ht="16.5" customHeight="1">
      <c r="A14" s="19"/>
      <c r="B14" s="49" t="s">
        <v>132</v>
      </c>
      <c r="C14" s="382">
        <v>17743</v>
      </c>
      <c r="D14" s="107">
        <v>-13624</v>
      </c>
      <c r="E14" s="198" t="s">
        <v>176</v>
      </c>
      <c r="F14" s="198" t="s">
        <v>176</v>
      </c>
      <c r="G14" s="12"/>
      <c r="H14" s="107">
        <v>-5190</v>
      </c>
      <c r="I14" s="107">
        <v>-7919</v>
      </c>
      <c r="J14" s="107">
        <v>-515</v>
      </c>
      <c r="K14" s="107">
        <v>-2961</v>
      </c>
      <c r="L14" s="388">
        <v>6934</v>
      </c>
      <c r="M14" s="388">
        <v>4847</v>
      </c>
      <c r="N14" s="391">
        <v>5962</v>
      </c>
    </row>
    <row r="15" spans="1:14" s="13" customFormat="1" ht="16.5" customHeight="1">
      <c r="A15" s="19"/>
      <c r="B15" s="49" t="s">
        <v>133</v>
      </c>
      <c r="C15" s="382">
        <v>7720</v>
      </c>
      <c r="D15" s="107">
        <v>7587</v>
      </c>
      <c r="E15" s="198">
        <v>1.7529985501515855E-2</v>
      </c>
      <c r="F15" s="198">
        <v>-1.2849046605203363E-3</v>
      </c>
      <c r="G15" s="12"/>
      <c r="H15" s="107">
        <v>2500</v>
      </c>
      <c r="I15" s="107">
        <v>2622</v>
      </c>
      <c r="J15" s="107">
        <v>2465</v>
      </c>
      <c r="K15" s="107">
        <v>3457</v>
      </c>
      <c r="L15" s="388">
        <v>2847</v>
      </c>
      <c r="M15" s="388">
        <v>2135</v>
      </c>
      <c r="N15" s="391">
        <v>2738</v>
      </c>
    </row>
    <row r="16" spans="1:14" s="14" customFormat="1" ht="16.5" customHeight="1">
      <c r="A16" s="126"/>
      <c r="B16" s="181" t="s">
        <v>134</v>
      </c>
      <c r="C16" s="383">
        <v>696297</v>
      </c>
      <c r="D16" s="377">
        <v>637909</v>
      </c>
      <c r="E16" s="473">
        <v>9.1530296641056941E-2</v>
      </c>
      <c r="F16" s="200">
        <v>5.7382984941754644E-2</v>
      </c>
      <c r="G16" s="12"/>
      <c r="H16" s="377">
        <v>222129</v>
      </c>
      <c r="I16" s="377">
        <v>216742</v>
      </c>
      <c r="J16" s="377">
        <v>199038</v>
      </c>
      <c r="K16" s="377">
        <v>210731</v>
      </c>
      <c r="L16" s="389">
        <v>225349</v>
      </c>
      <c r="M16" s="389">
        <v>240867</v>
      </c>
      <c r="N16" s="392">
        <v>230081</v>
      </c>
    </row>
    <row r="17" spans="1:14" s="13" customFormat="1" ht="16.5" customHeight="1">
      <c r="A17" s="19"/>
      <c r="B17" s="49" t="s">
        <v>135</v>
      </c>
      <c r="C17" s="382">
        <v>-131408</v>
      </c>
      <c r="D17" s="107">
        <v>-115230</v>
      </c>
      <c r="E17" s="198">
        <v>0.14039746593768987</v>
      </c>
      <c r="F17" s="198">
        <v>0.10504545482426275</v>
      </c>
      <c r="G17" s="12"/>
      <c r="H17" s="107">
        <v>-37340</v>
      </c>
      <c r="I17" s="107">
        <v>-38810</v>
      </c>
      <c r="J17" s="107">
        <v>-39080</v>
      </c>
      <c r="K17" s="107">
        <v>-44728</v>
      </c>
      <c r="L17" s="388">
        <v>-42018</v>
      </c>
      <c r="M17" s="388">
        <v>-44712</v>
      </c>
      <c r="N17" s="391">
        <v>-44678</v>
      </c>
    </row>
    <row r="18" spans="1:14" s="13" customFormat="1" ht="16.5" customHeight="1">
      <c r="A18" s="19"/>
      <c r="B18" s="49" t="s">
        <v>136</v>
      </c>
      <c r="C18" s="382">
        <v>-85661</v>
      </c>
      <c r="D18" s="107">
        <v>-81778</v>
      </c>
      <c r="E18" s="198">
        <v>4.7482207928782882E-2</v>
      </c>
      <c r="F18" s="198">
        <v>1.4355652338219116E-2</v>
      </c>
      <c r="G18" s="12"/>
      <c r="H18" s="107">
        <v>-27405</v>
      </c>
      <c r="I18" s="107">
        <v>-26653</v>
      </c>
      <c r="J18" s="107">
        <v>-27720</v>
      </c>
      <c r="K18" s="107">
        <v>-35517</v>
      </c>
      <c r="L18" s="388">
        <v>-28571</v>
      </c>
      <c r="M18" s="388">
        <v>-28800</v>
      </c>
      <c r="N18" s="391">
        <v>-28290</v>
      </c>
    </row>
    <row r="19" spans="1:14" s="13" customFormat="1" ht="16.5" customHeight="1">
      <c r="A19" s="19"/>
      <c r="B19" s="49" t="s">
        <v>8</v>
      </c>
      <c r="C19" s="382">
        <v>0</v>
      </c>
      <c r="D19" s="107">
        <v>0</v>
      </c>
      <c r="E19" s="198" t="s">
        <v>176</v>
      </c>
      <c r="F19" s="198" t="s">
        <v>176</v>
      </c>
      <c r="G19" s="12"/>
      <c r="H19" s="107">
        <v>0</v>
      </c>
      <c r="I19" s="107">
        <v>0</v>
      </c>
      <c r="J19" s="107">
        <v>0</v>
      </c>
      <c r="K19" s="107">
        <v>0</v>
      </c>
      <c r="L19" s="388">
        <v>0</v>
      </c>
      <c r="M19" s="388">
        <v>0</v>
      </c>
      <c r="N19" s="391">
        <v>0</v>
      </c>
    </row>
    <row r="20" spans="1:14" s="13" customFormat="1" ht="16.5" customHeight="1">
      <c r="A20" s="19"/>
      <c r="B20" s="49" t="s">
        <v>9</v>
      </c>
      <c r="C20" s="382">
        <v>-36284</v>
      </c>
      <c r="D20" s="107">
        <v>-34308</v>
      </c>
      <c r="E20" s="198">
        <v>5.7595896000932623E-2</v>
      </c>
      <c r="F20" s="198">
        <v>2.4509565246394693E-2</v>
      </c>
      <c r="G20" s="12"/>
      <c r="H20" s="107">
        <v>-11626</v>
      </c>
      <c r="I20" s="107">
        <v>-11344</v>
      </c>
      <c r="J20" s="107">
        <v>-11338</v>
      </c>
      <c r="K20" s="107">
        <v>-11627</v>
      </c>
      <c r="L20" s="388">
        <v>-12360</v>
      </c>
      <c r="M20" s="388">
        <v>-12142</v>
      </c>
      <c r="N20" s="391">
        <v>-11782</v>
      </c>
    </row>
    <row r="21" spans="1:14" s="14" customFormat="1" ht="16.5" customHeight="1">
      <c r="A21" s="126"/>
      <c r="B21" s="50" t="s">
        <v>39</v>
      </c>
      <c r="C21" s="203">
        <v>-253353</v>
      </c>
      <c r="D21" s="47">
        <v>-231316</v>
      </c>
      <c r="E21" s="472">
        <v>9.5267945148627797E-2</v>
      </c>
      <c r="F21" s="98">
        <v>6.1039500765537769E-2</v>
      </c>
      <c r="G21" s="12"/>
      <c r="H21" s="47">
        <v>-76371</v>
      </c>
      <c r="I21" s="47">
        <v>-76807</v>
      </c>
      <c r="J21" s="47">
        <v>-78138</v>
      </c>
      <c r="K21" s="47">
        <v>-91872</v>
      </c>
      <c r="L21" s="281">
        <v>-82949</v>
      </c>
      <c r="M21" s="281">
        <v>-85654</v>
      </c>
      <c r="N21" s="332">
        <v>-84750</v>
      </c>
    </row>
    <row r="22" spans="1:14" s="14" customFormat="1" ht="16.5" customHeight="1">
      <c r="A22" s="126"/>
      <c r="B22" s="181" t="s">
        <v>137</v>
      </c>
      <c r="C22" s="383">
        <v>442944</v>
      </c>
      <c r="D22" s="377">
        <v>406593</v>
      </c>
      <c r="E22" s="473">
        <v>8.9403900214711118E-2</v>
      </c>
      <c r="F22" s="200">
        <v>5.5302605865978016E-2</v>
      </c>
      <c r="G22" s="12"/>
      <c r="H22" s="377">
        <v>145758</v>
      </c>
      <c r="I22" s="377">
        <v>139935</v>
      </c>
      <c r="J22" s="377">
        <v>120900</v>
      </c>
      <c r="K22" s="377">
        <v>118859</v>
      </c>
      <c r="L22" s="389">
        <v>142400</v>
      </c>
      <c r="M22" s="389">
        <v>155213</v>
      </c>
      <c r="N22" s="392">
        <v>145331</v>
      </c>
    </row>
    <row r="23" spans="1:14" s="13" customFormat="1" ht="16.5" customHeight="1">
      <c r="A23" s="19"/>
      <c r="B23" s="51" t="s">
        <v>170</v>
      </c>
      <c r="C23" s="382">
        <v>2167</v>
      </c>
      <c r="D23" s="107">
        <v>-30941</v>
      </c>
      <c r="E23" s="198" t="s">
        <v>176</v>
      </c>
      <c r="F23" s="198" t="s">
        <v>176</v>
      </c>
      <c r="G23" s="12"/>
      <c r="H23" s="107">
        <v>-12964</v>
      </c>
      <c r="I23" s="107">
        <v>-15814</v>
      </c>
      <c r="J23" s="107">
        <v>-2163</v>
      </c>
      <c r="K23" s="107">
        <v>-27090</v>
      </c>
      <c r="L23" s="388">
        <v>4425</v>
      </c>
      <c r="M23" s="388">
        <v>-8747</v>
      </c>
      <c r="N23" s="391">
        <v>6489</v>
      </c>
    </row>
    <row r="24" spans="1:14" s="14" customFormat="1" ht="16.5" customHeight="1">
      <c r="A24" s="126"/>
      <c r="B24" s="181" t="s">
        <v>173</v>
      </c>
      <c r="C24" s="383">
        <v>445111</v>
      </c>
      <c r="D24" s="377">
        <v>375652</v>
      </c>
      <c r="E24" s="473">
        <v>0.18490251615857223</v>
      </c>
      <c r="F24" s="200">
        <v>0.1477032371090008</v>
      </c>
      <c r="G24" s="12"/>
      <c r="H24" s="377">
        <v>132794</v>
      </c>
      <c r="I24" s="377">
        <v>124121</v>
      </c>
      <c r="J24" s="377">
        <v>118737</v>
      </c>
      <c r="K24" s="377">
        <v>91769</v>
      </c>
      <c r="L24" s="389">
        <v>146825</v>
      </c>
      <c r="M24" s="389">
        <v>146466</v>
      </c>
      <c r="N24" s="392">
        <v>151820</v>
      </c>
    </row>
    <row r="25" spans="1:14" s="13" customFormat="1" ht="16.5" customHeight="1">
      <c r="A25" s="19"/>
      <c r="B25" s="49" t="s">
        <v>40</v>
      </c>
      <c r="C25" s="382">
        <v>-25746</v>
      </c>
      <c r="D25" s="107">
        <v>-32888</v>
      </c>
      <c r="E25" s="198">
        <v>-0.217161274629044</v>
      </c>
      <c r="F25" s="198">
        <v>-0.24349110397497398</v>
      </c>
      <c r="G25" s="12"/>
      <c r="H25" s="107">
        <v>-32544</v>
      </c>
      <c r="I25" s="107">
        <v>-303</v>
      </c>
      <c r="J25" s="107">
        <v>-41</v>
      </c>
      <c r="K25" s="107">
        <v>-53</v>
      </c>
      <c r="L25" s="388">
        <v>-33210</v>
      </c>
      <c r="M25" s="388">
        <v>7302</v>
      </c>
      <c r="N25" s="391">
        <v>162</v>
      </c>
    </row>
    <row r="26" spans="1:14" s="13" customFormat="1" ht="16.5" customHeight="1">
      <c r="A26" s="19"/>
      <c r="B26" s="52" t="s">
        <v>41</v>
      </c>
      <c r="C26" s="382">
        <v>-28183</v>
      </c>
      <c r="D26" s="107">
        <v>-32349</v>
      </c>
      <c r="E26" s="198">
        <v>-0.12878296083341056</v>
      </c>
      <c r="F26" s="198">
        <v>-0.15669397420657216</v>
      </c>
      <c r="G26" s="12"/>
      <c r="H26" s="107">
        <v>-32155</v>
      </c>
      <c r="I26" s="107">
        <v>-163</v>
      </c>
      <c r="J26" s="107">
        <v>-31</v>
      </c>
      <c r="K26" s="107">
        <v>-75</v>
      </c>
      <c r="L26" s="388">
        <v>-34804</v>
      </c>
      <c r="M26" s="388">
        <v>6443</v>
      </c>
      <c r="N26" s="391">
        <v>178</v>
      </c>
    </row>
    <row r="27" spans="1:14" s="13" customFormat="1" ht="16.5" customHeight="1">
      <c r="A27" s="19"/>
      <c r="B27" s="53" t="s">
        <v>95</v>
      </c>
      <c r="C27" s="382">
        <v>-2787</v>
      </c>
      <c r="D27" s="107">
        <v>-1861</v>
      </c>
      <c r="E27" s="198">
        <v>0.49758194519075771</v>
      </c>
      <c r="F27" s="198">
        <v>0.44960420151600999</v>
      </c>
      <c r="G27" s="12"/>
      <c r="H27" s="107">
        <v>-1703</v>
      </c>
      <c r="I27" s="107">
        <v>-155</v>
      </c>
      <c r="J27" s="107">
        <v>-3</v>
      </c>
      <c r="K27" s="107">
        <v>-3</v>
      </c>
      <c r="L27" s="388">
        <v>-2861</v>
      </c>
      <c r="M27" s="388">
        <v>57</v>
      </c>
      <c r="N27" s="391">
        <v>17</v>
      </c>
    </row>
    <row r="28" spans="1:14" s="13" customFormat="1" ht="16.5" customHeight="1">
      <c r="A28" s="19"/>
      <c r="B28" s="53" t="s">
        <v>96</v>
      </c>
      <c r="C28" s="382">
        <v>0</v>
      </c>
      <c r="D28" s="107">
        <v>0</v>
      </c>
      <c r="E28" s="198" t="s">
        <v>176</v>
      </c>
      <c r="F28" s="198" t="s">
        <v>176</v>
      </c>
      <c r="G28" s="12"/>
      <c r="H28" s="107">
        <v>0</v>
      </c>
      <c r="I28" s="107">
        <v>0</v>
      </c>
      <c r="J28" s="107">
        <v>0</v>
      </c>
      <c r="K28" s="107">
        <v>0</v>
      </c>
      <c r="L28" s="388">
        <v>0</v>
      </c>
      <c r="M28" s="388">
        <v>0</v>
      </c>
      <c r="N28" s="391">
        <v>0</v>
      </c>
    </row>
    <row r="29" spans="1:14" s="13" customFormat="1" ht="16.5" customHeight="1">
      <c r="A29" s="19"/>
      <c r="B29" s="53" t="s">
        <v>97</v>
      </c>
      <c r="C29" s="382">
        <v>-25396</v>
      </c>
      <c r="D29" s="107">
        <v>-30488</v>
      </c>
      <c r="E29" s="198">
        <v>-0.167016531094201</v>
      </c>
      <c r="F29" s="198">
        <v>-0.19370266293580307</v>
      </c>
      <c r="G29" s="12"/>
      <c r="H29" s="107">
        <v>-30452</v>
      </c>
      <c r="I29" s="107">
        <v>-8</v>
      </c>
      <c r="J29" s="107">
        <v>-28</v>
      </c>
      <c r="K29" s="107">
        <v>-72</v>
      </c>
      <c r="L29" s="388">
        <v>-31943</v>
      </c>
      <c r="M29" s="388">
        <v>6386</v>
      </c>
      <c r="N29" s="391">
        <v>161</v>
      </c>
    </row>
    <row r="30" spans="1:14" s="13" customFormat="1" ht="16.5" customHeight="1">
      <c r="A30" s="19"/>
      <c r="B30" s="49" t="s">
        <v>10</v>
      </c>
      <c r="C30" s="382">
        <v>-333</v>
      </c>
      <c r="D30" s="107">
        <v>32</v>
      </c>
      <c r="E30" s="198" t="s">
        <v>176</v>
      </c>
      <c r="F30" s="198" t="s">
        <v>176</v>
      </c>
      <c r="G30" s="12"/>
      <c r="H30" s="107">
        <v>11</v>
      </c>
      <c r="I30" s="107">
        <v>7</v>
      </c>
      <c r="J30" s="107">
        <v>14</v>
      </c>
      <c r="K30" s="107">
        <v>402</v>
      </c>
      <c r="L30" s="388">
        <v>0</v>
      </c>
      <c r="M30" s="388">
        <v>-217</v>
      </c>
      <c r="N30" s="391">
        <v>-116</v>
      </c>
    </row>
    <row r="31" spans="1:14" s="14" customFormat="1" ht="16.5" customHeight="1">
      <c r="A31" s="19"/>
      <c r="B31" s="49" t="s">
        <v>11</v>
      </c>
      <c r="C31" s="382">
        <v>49</v>
      </c>
      <c r="D31" s="107">
        <v>-162</v>
      </c>
      <c r="E31" s="198" t="s">
        <v>176</v>
      </c>
      <c r="F31" s="198" t="s">
        <v>176</v>
      </c>
      <c r="G31" s="12"/>
      <c r="H31" s="107">
        <v>-102</v>
      </c>
      <c r="I31" s="107">
        <v>54</v>
      </c>
      <c r="J31" s="107">
        <v>-114</v>
      </c>
      <c r="K31" s="107">
        <v>-115</v>
      </c>
      <c r="L31" s="388">
        <v>-22</v>
      </c>
      <c r="M31" s="388">
        <v>4</v>
      </c>
      <c r="N31" s="391">
        <v>67</v>
      </c>
    </row>
    <row r="32" spans="1:14" s="135" customFormat="1" ht="16.5" customHeight="1">
      <c r="A32" s="121"/>
      <c r="B32" s="181" t="s">
        <v>138</v>
      </c>
      <c r="C32" s="383">
        <v>419081</v>
      </c>
      <c r="D32" s="377">
        <v>342634</v>
      </c>
      <c r="E32" s="473">
        <v>0.22311562775439686</v>
      </c>
      <c r="F32" s="473">
        <v>0.18487834586929663</v>
      </c>
      <c r="G32" s="12"/>
      <c r="H32" s="377">
        <v>100159</v>
      </c>
      <c r="I32" s="377">
        <v>123879</v>
      </c>
      <c r="J32" s="377">
        <v>118596</v>
      </c>
      <c r="K32" s="377">
        <v>92003</v>
      </c>
      <c r="L32" s="389">
        <v>113593</v>
      </c>
      <c r="M32" s="389">
        <v>153555</v>
      </c>
      <c r="N32" s="392">
        <v>151933</v>
      </c>
    </row>
    <row r="33" spans="1:14" ht="16.5" customHeight="1">
      <c r="A33" s="121"/>
      <c r="B33" s="181" t="s">
        <v>141</v>
      </c>
      <c r="C33" s="383">
        <v>346717</v>
      </c>
      <c r="D33" s="377">
        <v>276880</v>
      </c>
      <c r="E33" s="473">
        <v>0.25222840219589715</v>
      </c>
      <c r="F33" s="473">
        <v>0.21304514882681702</v>
      </c>
      <c r="G33" s="12"/>
      <c r="H33" s="377">
        <v>79100</v>
      </c>
      <c r="I33" s="377">
        <v>100324</v>
      </c>
      <c r="J33" s="377">
        <v>97456</v>
      </c>
      <c r="K33" s="377">
        <v>77874</v>
      </c>
      <c r="L33" s="389">
        <v>94414</v>
      </c>
      <c r="M33" s="389">
        <v>127045</v>
      </c>
      <c r="N33" s="392">
        <v>125258</v>
      </c>
    </row>
    <row r="34" spans="1:14" ht="16.5" customHeight="1">
      <c r="A34" s="133"/>
      <c r="B34" s="181" t="s">
        <v>199</v>
      </c>
      <c r="C34" s="383">
        <v>334230.522</v>
      </c>
      <c r="D34" s="377">
        <v>266830.37300000002</v>
      </c>
      <c r="E34" s="473">
        <v>0.25259549069400711</v>
      </c>
      <c r="F34" s="473">
        <v>0.21192595677234949</v>
      </c>
      <c r="G34" s="12"/>
      <c r="H34" s="377">
        <v>79100</v>
      </c>
      <c r="I34" s="377">
        <v>91875.619000000006</v>
      </c>
      <c r="J34" s="377">
        <v>95854.754000000001</v>
      </c>
      <c r="K34" s="377">
        <v>70559.22</v>
      </c>
      <c r="L34" s="389">
        <v>94414</v>
      </c>
      <c r="M34" s="389">
        <v>117730.50899999999</v>
      </c>
      <c r="N34" s="392">
        <v>122086.01299999999</v>
      </c>
    </row>
    <row r="35" spans="1:14" ht="16.5" customHeight="1">
      <c r="A35" s="92"/>
      <c r="B35" s="8"/>
      <c r="C35" s="243"/>
      <c r="D35" s="9"/>
      <c r="E35" s="478"/>
      <c r="F35" s="76"/>
      <c r="G35" s="12"/>
      <c r="H35" s="9"/>
      <c r="I35" s="9"/>
      <c r="J35" s="9"/>
      <c r="K35" s="9"/>
      <c r="L35" s="309"/>
      <c r="M35" s="309"/>
      <c r="N35" s="357"/>
    </row>
    <row r="36" spans="1:14" ht="23.25" thickBot="1">
      <c r="A36" s="194"/>
      <c r="B36" s="176" t="s">
        <v>144</v>
      </c>
      <c r="C36" s="208"/>
      <c r="D36" s="244"/>
      <c r="E36" s="479"/>
      <c r="F36" s="176"/>
      <c r="G36" s="12"/>
      <c r="H36" s="244"/>
      <c r="I36" s="244"/>
      <c r="J36" s="244"/>
      <c r="K36" s="244"/>
      <c r="L36" s="282"/>
      <c r="M36" s="282"/>
      <c r="N36" s="366"/>
    </row>
    <row r="37" spans="1:14" ht="16.5" customHeight="1">
      <c r="A37" s="220"/>
      <c r="B37" s="221"/>
      <c r="C37" s="209"/>
      <c r="D37" s="245"/>
      <c r="E37" s="480"/>
      <c r="F37" s="221"/>
      <c r="G37" s="12"/>
      <c r="H37" s="245"/>
      <c r="I37" s="245"/>
      <c r="J37" s="245"/>
      <c r="K37" s="245"/>
      <c r="L37" s="284"/>
      <c r="M37" s="284"/>
      <c r="N37" s="367"/>
    </row>
    <row r="38" spans="1:14" ht="16.5" customHeight="1">
      <c r="A38" s="92"/>
      <c r="B38" s="59" t="s">
        <v>14</v>
      </c>
      <c r="C38" s="210">
        <v>0.3638576641864032</v>
      </c>
      <c r="D38" s="99">
        <v>0.36261598441156967</v>
      </c>
      <c r="E38" s="211">
        <v>0.12416797748335262</v>
      </c>
      <c r="F38" s="110"/>
      <c r="G38" s="12"/>
      <c r="H38" s="99">
        <v>0.34381372985967612</v>
      </c>
      <c r="I38" s="99">
        <v>0.35437063421025922</v>
      </c>
      <c r="J38" s="99">
        <v>0.39257830163084434</v>
      </c>
      <c r="K38" s="99">
        <v>0.43596812998562146</v>
      </c>
      <c r="L38" s="285">
        <v>0.36809127176069117</v>
      </c>
      <c r="M38" s="285">
        <v>0.35560703624821999</v>
      </c>
      <c r="N38" s="333">
        <v>0.36834853812353041</v>
      </c>
    </row>
    <row r="39" spans="1:14" ht="16.5" customHeight="1">
      <c r="A39" s="92"/>
      <c r="B39" s="59" t="s">
        <v>54</v>
      </c>
      <c r="C39" s="212">
        <v>-1.2855003040234914</v>
      </c>
      <c r="D39" s="101">
        <v>20.304709935896792</v>
      </c>
      <c r="E39" s="213">
        <v>-21.590210239920282</v>
      </c>
      <c r="F39" s="111"/>
      <c r="G39" s="12"/>
      <c r="H39" s="101">
        <v>26.245445885482532</v>
      </c>
      <c r="I39" s="101">
        <v>31.104124123825844</v>
      </c>
      <c r="J39" s="101">
        <v>4.1479695612290071</v>
      </c>
      <c r="K39" s="101">
        <v>50.778286424962147</v>
      </c>
      <c r="L39" s="286">
        <v>-8.0512034706964162</v>
      </c>
      <c r="M39" s="286">
        <v>15.476777689588866</v>
      </c>
      <c r="N39" s="334">
        <v>-11.365300261809999</v>
      </c>
    </row>
    <row r="40" spans="1:14" ht="16.5" customHeight="1">
      <c r="A40" s="92"/>
      <c r="B40" s="59"/>
      <c r="C40" s="210"/>
      <c r="D40" s="99"/>
      <c r="E40" s="213"/>
      <c r="F40" s="111"/>
      <c r="G40" s="12"/>
      <c r="H40" s="99"/>
      <c r="I40" s="99"/>
      <c r="J40" s="99"/>
      <c r="K40" s="99"/>
      <c r="L40" s="285"/>
      <c r="M40" s="285"/>
      <c r="N40" s="333"/>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84">
        <v>22940927</v>
      </c>
      <c r="D43" s="385">
        <v>21189679</v>
      </c>
      <c r="E43" s="472">
        <v>8.2646273216314459E-2</v>
      </c>
      <c r="F43" s="111"/>
      <c r="G43" s="12"/>
      <c r="H43" s="385">
        <v>20146589</v>
      </c>
      <c r="I43" s="385">
        <v>20527116</v>
      </c>
      <c r="J43" s="385">
        <v>21189679</v>
      </c>
      <c r="K43" s="385">
        <v>21489981</v>
      </c>
      <c r="L43" s="390">
        <v>22478601</v>
      </c>
      <c r="M43" s="390">
        <v>22734945</v>
      </c>
      <c r="N43" s="393">
        <v>22940927</v>
      </c>
    </row>
    <row r="44" spans="1:14" ht="16.5" customHeight="1">
      <c r="A44" s="92"/>
      <c r="B44" s="75" t="s">
        <v>104</v>
      </c>
      <c r="C44" s="384">
        <v>22495688</v>
      </c>
      <c r="D44" s="385">
        <v>20942197</v>
      </c>
      <c r="E44" s="472">
        <v>7.4179943966719453E-2</v>
      </c>
      <c r="F44" s="111"/>
      <c r="G44" s="12"/>
      <c r="H44" s="385">
        <v>19776112</v>
      </c>
      <c r="I44" s="385">
        <v>19661449</v>
      </c>
      <c r="J44" s="385">
        <v>20942197</v>
      </c>
      <c r="K44" s="385">
        <v>20788085</v>
      </c>
      <c r="L44" s="390">
        <v>22168477</v>
      </c>
      <c r="M44" s="390">
        <v>23515098</v>
      </c>
      <c r="N44" s="393">
        <v>22495688</v>
      </c>
    </row>
    <row r="45" spans="1:14" ht="16.5" customHeight="1">
      <c r="A45" s="92"/>
      <c r="B45" s="59" t="s">
        <v>52</v>
      </c>
      <c r="C45" s="384">
        <v>15038520.5</v>
      </c>
      <c r="D45" s="385">
        <v>15126730.5</v>
      </c>
      <c r="E45" s="472">
        <v>-5.8313989265558197E-3</v>
      </c>
      <c r="F45" s="111"/>
      <c r="G45" s="12"/>
      <c r="H45" s="385">
        <v>15433688</v>
      </c>
      <c r="I45" s="385">
        <v>15089258</v>
      </c>
      <c r="J45" s="385">
        <v>15126730.5</v>
      </c>
      <c r="K45" s="385">
        <v>14618352</v>
      </c>
      <c r="L45" s="390">
        <v>14932103.5</v>
      </c>
      <c r="M45" s="390">
        <v>15258846.5</v>
      </c>
      <c r="N45" s="393">
        <v>15038520.5</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3155.25</v>
      </c>
      <c r="D49" s="97">
        <v>3172.24</v>
      </c>
      <c r="E49" s="472">
        <v>-5.3558368849770943E-3</v>
      </c>
      <c r="F49" s="110"/>
      <c r="G49" s="12"/>
      <c r="H49" s="97">
        <v>3196.67</v>
      </c>
      <c r="I49" s="97">
        <v>3181.1</v>
      </c>
      <c r="J49" s="97">
        <v>3172.24</v>
      </c>
      <c r="K49" s="97">
        <v>3163.42</v>
      </c>
      <c r="L49" s="280">
        <v>3172.28</v>
      </c>
      <c r="M49" s="280">
        <v>3179.78</v>
      </c>
      <c r="N49" s="336">
        <v>3155.25</v>
      </c>
    </row>
    <row r="50" spans="1:14" ht="12">
      <c r="A50" s="92"/>
      <c r="B50" s="75" t="s">
        <v>168</v>
      </c>
      <c r="C50" s="217">
        <v>0.20912029666210347</v>
      </c>
      <c r="D50" s="54">
        <v>0.17487848773345821</v>
      </c>
      <c r="E50" s="211">
        <v>3.4241808928645256</v>
      </c>
      <c r="F50" s="112"/>
      <c r="G50" s="12"/>
      <c r="H50" s="54">
        <v>0.15748699353826315</v>
      </c>
      <c r="I50" s="54">
        <v>0.17880265027568643</v>
      </c>
      <c r="J50" s="54">
        <v>0.18797649583938394</v>
      </c>
      <c r="K50" s="54">
        <v>0.13766648000706888</v>
      </c>
      <c r="L50" s="288">
        <v>0.17503395735758978</v>
      </c>
      <c r="M50" s="288">
        <v>0.22148196778785084</v>
      </c>
      <c r="N50" s="337">
        <v>0.23004806489267027</v>
      </c>
    </row>
    <row r="51" spans="1:14" s="435" customFormat="1" ht="33.75" customHeight="1">
      <c r="A51" s="436"/>
      <c r="B51" s="516" t="s">
        <v>204</v>
      </c>
      <c r="C51" s="529"/>
      <c r="D51" s="529"/>
      <c r="E51" s="529"/>
      <c r="F51" s="529"/>
      <c r="G51" s="529"/>
      <c r="H51" s="529"/>
      <c r="I51" s="529"/>
      <c r="J51" s="529"/>
      <c r="K51" s="529"/>
      <c r="L51" s="529"/>
      <c r="M51" s="434"/>
      <c r="N51" s="434"/>
    </row>
    <row r="52" spans="1:14" ht="16.5" customHeight="1">
      <c r="A52" s="12" t="s">
        <v>88</v>
      </c>
      <c r="B52" s="530" t="s">
        <v>202</v>
      </c>
      <c r="C52" s="530"/>
      <c r="D52" s="530"/>
      <c r="E52" s="530"/>
      <c r="F52" s="530"/>
      <c r="G52" s="530"/>
      <c r="H52" s="530"/>
      <c r="I52" s="530"/>
      <c r="J52" s="530"/>
      <c r="K52" s="530"/>
      <c r="L52" s="530"/>
      <c r="M52" s="58"/>
      <c r="N52" s="58"/>
    </row>
    <row r="53" spans="1:14" ht="12">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N53"/>
  <sheetViews>
    <sheetView showGridLines="0" zoomScale="80" zoomScaleNormal="80" zoomScaleSheetLayoutView="50" workbookViewId="0">
      <selection activeCell="N18" sqref="N18"/>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111</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297108</v>
      </c>
      <c r="D11" s="107">
        <v>257119</v>
      </c>
      <c r="E11" s="198">
        <v>0.15552720724645019</v>
      </c>
      <c r="F11" s="198">
        <v>0.14638645671834372</v>
      </c>
      <c r="G11" s="12"/>
      <c r="H11" s="107">
        <v>75727</v>
      </c>
      <c r="I11" s="107">
        <v>85546</v>
      </c>
      <c r="J11" s="107">
        <v>95846</v>
      </c>
      <c r="K11" s="107">
        <v>108301</v>
      </c>
      <c r="L11" s="388">
        <v>94441</v>
      </c>
      <c r="M11" s="388">
        <v>94205</v>
      </c>
      <c r="N11" s="391">
        <v>108462</v>
      </c>
    </row>
    <row r="12" spans="1:14" s="13" customFormat="1" ht="16.5" customHeight="1">
      <c r="A12" s="19"/>
      <c r="B12" s="49" t="s">
        <v>130</v>
      </c>
      <c r="C12" s="382">
        <v>12</v>
      </c>
      <c r="D12" s="107">
        <v>134</v>
      </c>
      <c r="E12" s="198">
        <v>-0.91044776119402981</v>
      </c>
      <c r="F12" s="198">
        <v>-0.91115616468290106</v>
      </c>
      <c r="G12" s="12"/>
      <c r="H12" s="107">
        <v>128</v>
      </c>
      <c r="I12" s="107">
        <v>1</v>
      </c>
      <c r="J12" s="107">
        <v>5</v>
      </c>
      <c r="K12" s="107">
        <v>4</v>
      </c>
      <c r="L12" s="388">
        <v>5</v>
      </c>
      <c r="M12" s="388">
        <v>6</v>
      </c>
      <c r="N12" s="391">
        <v>1</v>
      </c>
    </row>
    <row r="13" spans="1:14" s="13" customFormat="1" ht="16.5" customHeight="1">
      <c r="A13" s="19"/>
      <c r="B13" s="49" t="s">
        <v>131</v>
      </c>
      <c r="C13" s="382">
        <v>99392</v>
      </c>
      <c r="D13" s="107">
        <v>89878</v>
      </c>
      <c r="E13" s="198">
        <v>0.10585460290616178</v>
      </c>
      <c r="F13" s="198">
        <v>9.7106785503434878E-2</v>
      </c>
      <c r="G13" s="12"/>
      <c r="H13" s="107">
        <v>30813</v>
      </c>
      <c r="I13" s="107">
        <v>29373</v>
      </c>
      <c r="J13" s="107">
        <v>29692</v>
      </c>
      <c r="K13" s="107">
        <v>31349</v>
      </c>
      <c r="L13" s="388">
        <v>30059</v>
      </c>
      <c r="M13" s="388">
        <v>34849</v>
      </c>
      <c r="N13" s="391">
        <v>34484</v>
      </c>
    </row>
    <row r="14" spans="1:14" s="13" customFormat="1" ht="16.5" customHeight="1">
      <c r="A14" s="19"/>
      <c r="B14" s="49" t="s">
        <v>132</v>
      </c>
      <c r="C14" s="382">
        <v>-6626</v>
      </c>
      <c r="D14" s="107">
        <v>-6934</v>
      </c>
      <c r="E14" s="198">
        <v>-4.4418805884049561E-2</v>
      </c>
      <c r="F14" s="198">
        <v>-5.1977892138774351E-2</v>
      </c>
      <c r="G14" s="12"/>
      <c r="H14" s="107">
        <v>2746</v>
      </c>
      <c r="I14" s="107">
        <v>-1377</v>
      </c>
      <c r="J14" s="107">
        <v>-8303</v>
      </c>
      <c r="K14" s="107">
        <v>-20209</v>
      </c>
      <c r="L14" s="388">
        <v>545</v>
      </c>
      <c r="M14" s="388">
        <v>-2208</v>
      </c>
      <c r="N14" s="391">
        <v>-4963</v>
      </c>
    </row>
    <row r="15" spans="1:14" s="13" customFormat="1" ht="16.5" customHeight="1">
      <c r="A15" s="19"/>
      <c r="B15" s="49" t="s">
        <v>133</v>
      </c>
      <c r="C15" s="382">
        <v>1730</v>
      </c>
      <c r="D15" s="107">
        <v>2504</v>
      </c>
      <c r="E15" s="198">
        <v>-0.3091054313099042</v>
      </c>
      <c r="F15" s="198">
        <v>-0.32511581390974864</v>
      </c>
      <c r="G15" s="12"/>
      <c r="H15" s="107">
        <v>589</v>
      </c>
      <c r="I15" s="107">
        <v>276</v>
      </c>
      <c r="J15" s="107">
        <v>1639</v>
      </c>
      <c r="K15" s="107">
        <v>1150</v>
      </c>
      <c r="L15" s="388">
        <v>4027</v>
      </c>
      <c r="M15" s="388">
        <v>132</v>
      </c>
      <c r="N15" s="391">
        <v>-2429</v>
      </c>
    </row>
    <row r="16" spans="1:14" s="14" customFormat="1" ht="16.5" customHeight="1">
      <c r="A16" s="126"/>
      <c r="B16" s="181" t="s">
        <v>134</v>
      </c>
      <c r="C16" s="383">
        <v>391616</v>
      </c>
      <c r="D16" s="377">
        <v>342701</v>
      </c>
      <c r="E16" s="473">
        <v>0.14273375333016247</v>
      </c>
      <c r="F16" s="200">
        <v>0.13375295372477369</v>
      </c>
      <c r="G16" s="12"/>
      <c r="H16" s="377">
        <v>110003</v>
      </c>
      <c r="I16" s="377">
        <v>113819</v>
      </c>
      <c r="J16" s="377">
        <v>118879</v>
      </c>
      <c r="K16" s="377">
        <v>120595</v>
      </c>
      <c r="L16" s="389">
        <v>129077</v>
      </c>
      <c r="M16" s="389">
        <v>126984</v>
      </c>
      <c r="N16" s="392">
        <v>135555</v>
      </c>
    </row>
    <row r="17" spans="1:14" s="13" customFormat="1" ht="16.5" customHeight="1">
      <c r="A17" s="19"/>
      <c r="B17" s="49" t="s">
        <v>135</v>
      </c>
      <c r="C17" s="382">
        <v>-51275</v>
      </c>
      <c r="D17" s="107">
        <v>-44646</v>
      </c>
      <c r="E17" s="198">
        <v>0.14847914706804644</v>
      </c>
      <c r="F17" s="198">
        <v>0.13939415002697553</v>
      </c>
      <c r="G17" s="12"/>
      <c r="H17" s="107">
        <v>-15241</v>
      </c>
      <c r="I17" s="107">
        <v>-14723</v>
      </c>
      <c r="J17" s="107">
        <v>-14682</v>
      </c>
      <c r="K17" s="107">
        <v>-18245</v>
      </c>
      <c r="L17" s="388">
        <v>-15940</v>
      </c>
      <c r="M17" s="388">
        <v>-17126</v>
      </c>
      <c r="N17" s="391">
        <v>-18209</v>
      </c>
    </row>
    <row r="18" spans="1:14" s="13" customFormat="1" ht="16.5" customHeight="1">
      <c r="A18" s="19"/>
      <c r="B18" s="49" t="s">
        <v>136</v>
      </c>
      <c r="C18" s="382">
        <v>-79437</v>
      </c>
      <c r="D18" s="107">
        <v>-68785</v>
      </c>
      <c r="E18" s="198">
        <v>0.15485934433379378</v>
      </c>
      <c r="F18" s="198">
        <v>0.14572387699592082</v>
      </c>
      <c r="G18" s="12"/>
      <c r="H18" s="107">
        <v>-22215</v>
      </c>
      <c r="I18" s="107">
        <v>-22230</v>
      </c>
      <c r="J18" s="107">
        <v>-24340</v>
      </c>
      <c r="K18" s="107">
        <v>-30511</v>
      </c>
      <c r="L18" s="388">
        <v>-25825</v>
      </c>
      <c r="M18" s="388">
        <v>-27525</v>
      </c>
      <c r="N18" s="391">
        <v>-26087</v>
      </c>
    </row>
    <row r="19" spans="1:14" s="13" customFormat="1" ht="16.5" customHeight="1">
      <c r="A19" s="19"/>
      <c r="B19" s="49" t="s">
        <v>8</v>
      </c>
      <c r="C19" s="382">
        <v>42821</v>
      </c>
      <c r="D19" s="107">
        <v>36587</v>
      </c>
      <c r="E19" s="198">
        <v>0.17038838931861044</v>
      </c>
      <c r="F19" s="198">
        <v>0.16113008003904494</v>
      </c>
      <c r="G19" s="12"/>
      <c r="H19" s="107">
        <v>11225</v>
      </c>
      <c r="I19" s="107">
        <v>11712</v>
      </c>
      <c r="J19" s="107">
        <v>13650</v>
      </c>
      <c r="K19" s="107">
        <v>14092</v>
      </c>
      <c r="L19" s="388">
        <v>13596</v>
      </c>
      <c r="M19" s="388">
        <v>14792</v>
      </c>
      <c r="N19" s="391">
        <v>14433</v>
      </c>
    </row>
    <row r="20" spans="1:14" s="13" customFormat="1" ht="16.5" customHeight="1">
      <c r="A20" s="19"/>
      <c r="B20" s="49" t="s">
        <v>9</v>
      </c>
      <c r="C20" s="382">
        <v>-13483</v>
      </c>
      <c r="D20" s="107">
        <v>-11352</v>
      </c>
      <c r="E20" s="198">
        <v>0.18772022551092316</v>
      </c>
      <c r="F20" s="198">
        <v>0.17832481367428876</v>
      </c>
      <c r="G20" s="12"/>
      <c r="H20" s="107">
        <v>-3686</v>
      </c>
      <c r="I20" s="107">
        <v>-3879</v>
      </c>
      <c r="J20" s="107">
        <v>-3787</v>
      </c>
      <c r="K20" s="107">
        <v>-5422</v>
      </c>
      <c r="L20" s="388">
        <v>-4093</v>
      </c>
      <c r="M20" s="388">
        <v>-4363</v>
      </c>
      <c r="N20" s="391">
        <v>-5027</v>
      </c>
    </row>
    <row r="21" spans="1:14" s="14" customFormat="1" ht="16.5" customHeight="1">
      <c r="A21" s="126"/>
      <c r="B21" s="50" t="s">
        <v>39</v>
      </c>
      <c r="C21" s="203">
        <v>-101374</v>
      </c>
      <c r="D21" s="47">
        <v>-88196</v>
      </c>
      <c r="E21" s="472">
        <v>0.14941720712957496</v>
      </c>
      <c r="F21" s="98">
        <v>0.14032478964536854</v>
      </c>
      <c r="G21" s="12"/>
      <c r="H21" s="47">
        <v>-29917</v>
      </c>
      <c r="I21" s="47">
        <v>-29120</v>
      </c>
      <c r="J21" s="47">
        <v>-29159</v>
      </c>
      <c r="K21" s="47">
        <v>-40086</v>
      </c>
      <c r="L21" s="281">
        <v>-32262</v>
      </c>
      <c r="M21" s="281">
        <v>-34222</v>
      </c>
      <c r="N21" s="332">
        <v>-34890</v>
      </c>
    </row>
    <row r="22" spans="1:14" s="14" customFormat="1" ht="16.5" customHeight="1">
      <c r="A22" s="126"/>
      <c r="B22" s="181" t="s">
        <v>137</v>
      </c>
      <c r="C22" s="383">
        <v>290242</v>
      </c>
      <c r="D22" s="377">
        <v>254505</v>
      </c>
      <c r="E22" s="473">
        <v>0.14041767352311352</v>
      </c>
      <c r="F22" s="200">
        <v>0.13147464600899061</v>
      </c>
      <c r="G22" s="12"/>
      <c r="H22" s="377">
        <v>80086</v>
      </c>
      <c r="I22" s="377">
        <v>84699</v>
      </c>
      <c r="J22" s="377">
        <v>89720</v>
      </c>
      <c r="K22" s="377">
        <v>80509</v>
      </c>
      <c r="L22" s="389">
        <v>96815</v>
      </c>
      <c r="M22" s="389">
        <v>92762</v>
      </c>
      <c r="N22" s="392">
        <v>100665</v>
      </c>
    </row>
    <row r="23" spans="1:14" s="13" customFormat="1" ht="16.5" customHeight="1">
      <c r="A23" s="19"/>
      <c r="B23" s="51" t="s">
        <v>170</v>
      </c>
      <c r="C23" s="382">
        <v>41053</v>
      </c>
      <c r="D23" s="107">
        <v>-4638</v>
      </c>
      <c r="E23" s="198" t="s">
        <v>176</v>
      </c>
      <c r="F23" s="198" t="s">
        <v>176</v>
      </c>
      <c r="G23" s="12"/>
      <c r="H23" s="107">
        <v>-8756</v>
      </c>
      <c r="I23" s="107">
        <v>246</v>
      </c>
      <c r="J23" s="107">
        <v>3872</v>
      </c>
      <c r="K23" s="107">
        <v>-24154</v>
      </c>
      <c r="L23" s="388">
        <v>-2399</v>
      </c>
      <c r="M23" s="388">
        <v>34899</v>
      </c>
      <c r="N23" s="391">
        <v>8553</v>
      </c>
    </row>
    <row r="24" spans="1:14" s="14" customFormat="1" ht="16.5" customHeight="1">
      <c r="A24" s="126"/>
      <c r="B24" s="181" t="s">
        <v>173</v>
      </c>
      <c r="C24" s="383">
        <v>331295</v>
      </c>
      <c r="D24" s="377">
        <v>249867</v>
      </c>
      <c r="E24" s="473">
        <v>0.32588537101738124</v>
      </c>
      <c r="F24" s="200">
        <v>0.31551945665275904</v>
      </c>
      <c r="G24" s="12"/>
      <c r="H24" s="377">
        <v>71330</v>
      </c>
      <c r="I24" s="377">
        <v>84945</v>
      </c>
      <c r="J24" s="377">
        <v>93592</v>
      </c>
      <c r="K24" s="377">
        <v>56355</v>
      </c>
      <c r="L24" s="389">
        <v>94416</v>
      </c>
      <c r="M24" s="389">
        <v>127661</v>
      </c>
      <c r="N24" s="392">
        <v>109218</v>
      </c>
    </row>
    <row r="25" spans="1:14" s="13" customFormat="1" ht="16.5" customHeight="1">
      <c r="A25" s="19"/>
      <c r="B25" s="49" t="s">
        <v>40</v>
      </c>
      <c r="C25" s="382">
        <v>-106537</v>
      </c>
      <c r="D25" s="107">
        <v>-78096</v>
      </c>
      <c r="E25" s="198">
        <v>0.36417998360991599</v>
      </c>
      <c r="F25" s="198">
        <v>0.35338869384665994</v>
      </c>
      <c r="G25" s="12"/>
      <c r="H25" s="107">
        <v>-33507</v>
      </c>
      <c r="I25" s="107">
        <v>-5204</v>
      </c>
      <c r="J25" s="107">
        <v>-39385</v>
      </c>
      <c r="K25" s="107">
        <v>6460</v>
      </c>
      <c r="L25" s="388">
        <v>-85104</v>
      </c>
      <c r="M25" s="388">
        <v>-22447</v>
      </c>
      <c r="N25" s="391">
        <v>1014</v>
      </c>
    </row>
    <row r="26" spans="1:14" s="13" customFormat="1" ht="16.5" customHeight="1">
      <c r="A26" s="19"/>
      <c r="B26" s="52" t="s">
        <v>41</v>
      </c>
      <c r="C26" s="382">
        <v>-106353</v>
      </c>
      <c r="D26" s="107">
        <v>-78753</v>
      </c>
      <c r="E26" s="198">
        <v>0.35046283951087576</v>
      </c>
      <c r="F26" s="198">
        <v>0.33978005866159555</v>
      </c>
      <c r="G26" s="12"/>
      <c r="H26" s="107">
        <v>-34268</v>
      </c>
      <c r="I26" s="107">
        <v>-5177</v>
      </c>
      <c r="J26" s="107">
        <v>-39308</v>
      </c>
      <c r="K26" s="107">
        <v>5869</v>
      </c>
      <c r="L26" s="388">
        <v>-85142</v>
      </c>
      <c r="M26" s="388">
        <v>-22333</v>
      </c>
      <c r="N26" s="391">
        <v>1122</v>
      </c>
    </row>
    <row r="27" spans="1:14" s="13" customFormat="1" ht="16.5" customHeight="1">
      <c r="A27" s="19"/>
      <c r="B27" s="53" t="s">
        <v>95</v>
      </c>
      <c r="C27" s="382">
        <v>-6018</v>
      </c>
      <c r="D27" s="107">
        <v>-12416</v>
      </c>
      <c r="E27" s="198">
        <v>-0.51530283505154639</v>
      </c>
      <c r="F27" s="198">
        <v>-0.51913701237505894</v>
      </c>
      <c r="G27" s="12"/>
      <c r="H27" s="107">
        <v>-5358</v>
      </c>
      <c r="I27" s="107">
        <v>-7470</v>
      </c>
      <c r="J27" s="107">
        <v>412</v>
      </c>
      <c r="K27" s="107">
        <v>4770</v>
      </c>
      <c r="L27" s="388">
        <v>-8104</v>
      </c>
      <c r="M27" s="388">
        <v>1206</v>
      </c>
      <c r="N27" s="391">
        <v>880</v>
      </c>
    </row>
    <row r="28" spans="1:14" s="13" customFormat="1" ht="16.5" customHeight="1">
      <c r="A28" s="19"/>
      <c r="B28" s="53" t="s">
        <v>96</v>
      </c>
      <c r="C28" s="382">
        <v>-97424</v>
      </c>
      <c r="D28" s="107">
        <v>-59786</v>
      </c>
      <c r="E28" s="198">
        <v>0.62954537851670955</v>
      </c>
      <c r="F28" s="198">
        <v>0.61665492673680067</v>
      </c>
      <c r="G28" s="12"/>
      <c r="H28" s="107">
        <v>-20472</v>
      </c>
      <c r="I28" s="107">
        <v>573</v>
      </c>
      <c r="J28" s="107">
        <v>-39887</v>
      </c>
      <c r="K28" s="107">
        <v>991</v>
      </c>
      <c r="L28" s="388">
        <v>-70887</v>
      </c>
      <c r="M28" s="388">
        <v>-26771</v>
      </c>
      <c r="N28" s="391">
        <v>234</v>
      </c>
    </row>
    <row r="29" spans="1:14" s="13" customFormat="1" ht="16.5" customHeight="1">
      <c r="A29" s="19"/>
      <c r="B29" s="53" t="s">
        <v>97</v>
      </c>
      <c r="C29" s="382">
        <v>-2911</v>
      </c>
      <c r="D29" s="107">
        <v>-6551</v>
      </c>
      <c r="E29" s="198">
        <v>-0.55564036025034347</v>
      </c>
      <c r="F29" s="198">
        <v>-0.55915544944897022</v>
      </c>
      <c r="G29" s="12"/>
      <c r="H29" s="107">
        <v>-8438</v>
      </c>
      <c r="I29" s="107">
        <v>1720</v>
      </c>
      <c r="J29" s="107">
        <v>167</v>
      </c>
      <c r="K29" s="107">
        <v>108</v>
      </c>
      <c r="L29" s="388">
        <v>-6151</v>
      </c>
      <c r="M29" s="388">
        <v>3232</v>
      </c>
      <c r="N29" s="391">
        <v>8</v>
      </c>
    </row>
    <row r="30" spans="1:14" s="13" customFormat="1" ht="16.5" customHeight="1">
      <c r="A30" s="19"/>
      <c r="B30" s="49" t="s">
        <v>10</v>
      </c>
      <c r="C30" s="382">
        <v>67</v>
      </c>
      <c r="D30" s="107">
        <v>-38</v>
      </c>
      <c r="E30" s="198" t="s">
        <v>176</v>
      </c>
      <c r="F30" s="198" t="s">
        <v>176</v>
      </c>
      <c r="G30" s="12"/>
      <c r="H30" s="107">
        <v>-40</v>
      </c>
      <c r="I30" s="107">
        <v>1</v>
      </c>
      <c r="J30" s="107">
        <v>1</v>
      </c>
      <c r="K30" s="107">
        <v>252</v>
      </c>
      <c r="L30" s="388">
        <v>31</v>
      </c>
      <c r="M30" s="388">
        <v>18</v>
      </c>
      <c r="N30" s="391">
        <v>18</v>
      </c>
    </row>
    <row r="31" spans="1:14" s="14" customFormat="1" ht="16.5" customHeight="1">
      <c r="A31" s="19"/>
      <c r="B31" s="49" t="s">
        <v>11</v>
      </c>
      <c r="C31" s="382">
        <v>-7897</v>
      </c>
      <c r="D31" s="107">
        <v>1330</v>
      </c>
      <c r="E31" s="198" t="s">
        <v>176</v>
      </c>
      <c r="F31" s="198" t="s">
        <v>176</v>
      </c>
      <c r="G31" s="12"/>
      <c r="H31" s="107">
        <v>-650</v>
      </c>
      <c r="I31" s="107">
        <v>735</v>
      </c>
      <c r="J31" s="107">
        <v>1245</v>
      </c>
      <c r="K31" s="107">
        <v>-2896</v>
      </c>
      <c r="L31" s="388">
        <v>-2055</v>
      </c>
      <c r="M31" s="388">
        <v>-1145</v>
      </c>
      <c r="N31" s="391">
        <v>-4697</v>
      </c>
    </row>
    <row r="32" spans="1:14" s="135" customFormat="1" ht="16.5" customHeight="1">
      <c r="A32" s="121"/>
      <c r="B32" s="181" t="s">
        <v>138</v>
      </c>
      <c r="C32" s="383">
        <v>216928</v>
      </c>
      <c r="D32" s="377">
        <v>173063</v>
      </c>
      <c r="E32" s="473">
        <v>0.25346261188122243</v>
      </c>
      <c r="F32" s="473">
        <v>0.24368183732474291</v>
      </c>
      <c r="G32" s="12"/>
      <c r="H32" s="377">
        <v>37133</v>
      </c>
      <c r="I32" s="377">
        <v>80477</v>
      </c>
      <c r="J32" s="377">
        <v>55453</v>
      </c>
      <c r="K32" s="377">
        <v>60171</v>
      </c>
      <c r="L32" s="389">
        <v>7288</v>
      </c>
      <c r="M32" s="389">
        <v>104087</v>
      </c>
      <c r="N32" s="392">
        <v>105553</v>
      </c>
    </row>
    <row r="33" spans="1:14" ht="16.5" customHeight="1">
      <c r="A33" s="121"/>
      <c r="B33" s="181" t="s">
        <v>141</v>
      </c>
      <c r="C33" s="383">
        <v>187878</v>
      </c>
      <c r="D33" s="377">
        <v>148755</v>
      </c>
      <c r="E33" s="473">
        <v>0.26300292427145311</v>
      </c>
      <c r="F33" s="473">
        <v>0.25317516351130531</v>
      </c>
      <c r="G33" s="12"/>
      <c r="H33" s="377">
        <v>31286</v>
      </c>
      <c r="I33" s="377">
        <v>71019</v>
      </c>
      <c r="J33" s="377">
        <v>46450</v>
      </c>
      <c r="K33" s="377">
        <v>51339</v>
      </c>
      <c r="L33" s="389">
        <v>3101</v>
      </c>
      <c r="M33" s="389">
        <v>91265</v>
      </c>
      <c r="N33" s="392">
        <v>93512</v>
      </c>
    </row>
    <row r="34" spans="1:14" ht="16.5" customHeight="1">
      <c r="A34" s="133"/>
      <c r="B34" s="181" t="s">
        <v>199</v>
      </c>
      <c r="C34" s="383">
        <v>183906.38800000001</v>
      </c>
      <c r="D34" s="377">
        <v>145663.87399999998</v>
      </c>
      <c r="E34" s="473">
        <v>0.26253945436052328</v>
      </c>
      <c r="F34" s="473">
        <v>0.25253051893957879</v>
      </c>
      <c r="G34" s="12"/>
      <c r="H34" s="377">
        <v>31286</v>
      </c>
      <c r="I34" s="377">
        <v>68410.543999999994</v>
      </c>
      <c r="J34" s="377">
        <v>45967.33</v>
      </c>
      <c r="K34" s="377">
        <v>49108.310999999994</v>
      </c>
      <c r="L34" s="389">
        <v>3101</v>
      </c>
      <c r="M34" s="389">
        <v>88372.857999999993</v>
      </c>
      <c r="N34" s="392">
        <v>92432.530000000013</v>
      </c>
    </row>
    <row r="35" spans="1:14" ht="16.5" customHeight="1">
      <c r="A35" s="92"/>
      <c r="B35" s="8"/>
      <c r="C35" s="243"/>
      <c r="D35" s="9"/>
      <c r="E35" s="478"/>
      <c r="F35" s="76"/>
      <c r="G35" s="12"/>
      <c r="H35" s="9"/>
      <c r="I35" s="9"/>
      <c r="J35" s="9"/>
      <c r="K35" s="9"/>
      <c r="L35" s="309"/>
      <c r="M35" s="309"/>
      <c r="N35" s="357"/>
    </row>
    <row r="36" spans="1:14" ht="23.25" thickBot="1">
      <c r="A36" s="194"/>
      <c r="B36" s="176" t="s">
        <v>144</v>
      </c>
      <c r="C36" s="208"/>
      <c r="D36" s="244"/>
      <c r="E36" s="479"/>
      <c r="F36" s="176"/>
      <c r="G36" s="12"/>
      <c r="H36" s="244"/>
      <c r="I36" s="244"/>
      <c r="J36" s="244"/>
      <c r="K36" s="244"/>
      <c r="L36" s="282"/>
      <c r="M36" s="282"/>
      <c r="N36" s="366"/>
    </row>
    <row r="37" spans="1:14" ht="16.5" customHeight="1">
      <c r="A37" s="220"/>
      <c r="B37" s="221"/>
      <c r="C37" s="209"/>
      <c r="D37" s="245"/>
      <c r="E37" s="480"/>
      <c r="F37" s="221"/>
      <c r="G37" s="12"/>
      <c r="H37" s="245"/>
      <c r="I37" s="245"/>
      <c r="J37" s="245"/>
      <c r="K37" s="245"/>
      <c r="L37" s="284"/>
      <c r="M37" s="284"/>
      <c r="N37" s="367"/>
    </row>
    <row r="38" spans="1:14" ht="16.5" customHeight="1">
      <c r="A38" s="92"/>
      <c r="B38" s="59" t="s">
        <v>14</v>
      </c>
      <c r="C38" s="210">
        <v>0.25886072070599769</v>
      </c>
      <c r="D38" s="99">
        <v>0.25735553733429434</v>
      </c>
      <c r="E38" s="211">
        <v>0.15051833717033558</v>
      </c>
      <c r="F38" s="110"/>
      <c r="G38" s="12"/>
      <c r="H38" s="99">
        <v>0.27196531003699898</v>
      </c>
      <c r="I38" s="99">
        <v>0.25584480622743128</v>
      </c>
      <c r="J38" s="99">
        <v>0.24528301886792453</v>
      </c>
      <c r="K38" s="99">
        <v>0.33240184087234131</v>
      </c>
      <c r="L38" s="285">
        <v>0.24994383197626224</v>
      </c>
      <c r="M38" s="285">
        <v>0.2694985194985195</v>
      </c>
      <c r="N38" s="333">
        <v>0.2573863007635277</v>
      </c>
    </row>
    <row r="39" spans="1:14" ht="16.5" customHeight="1">
      <c r="A39" s="92"/>
      <c r="B39" s="59" t="s">
        <v>54</v>
      </c>
      <c r="C39" s="212">
        <v>-97.600614898376165</v>
      </c>
      <c r="D39" s="101">
        <v>12.568064738540457</v>
      </c>
      <c r="E39" s="213">
        <v>-110.16867963691662</v>
      </c>
      <c r="F39" s="111"/>
      <c r="G39" s="12"/>
      <c r="H39" s="101">
        <v>73.045175012059843</v>
      </c>
      <c r="I39" s="101">
        <v>-2.0061755138531105</v>
      </c>
      <c r="J39" s="101">
        <v>-30.599464410588389</v>
      </c>
      <c r="K39" s="101">
        <v>185.082786406254</v>
      </c>
      <c r="L39" s="286">
        <v>17.731854483857703</v>
      </c>
      <c r="M39" s="286">
        <v>-245.09523346341075</v>
      </c>
      <c r="N39" s="334">
        <v>-59.836478091920839</v>
      </c>
    </row>
    <row r="40" spans="1:14" ht="16.5" customHeight="1">
      <c r="A40" s="92"/>
      <c r="B40" s="59"/>
      <c r="C40" s="210"/>
      <c r="D40" s="99"/>
      <c r="E40" s="213"/>
      <c r="F40" s="111"/>
      <c r="G40" s="12"/>
      <c r="H40" s="99"/>
      <c r="I40" s="99"/>
      <c r="J40" s="99"/>
      <c r="K40" s="99"/>
      <c r="L40" s="285"/>
      <c r="M40" s="285"/>
      <c r="N40" s="333"/>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84">
        <v>5605426</v>
      </c>
      <c r="D43" s="385">
        <v>5174394</v>
      </c>
      <c r="E43" s="472">
        <v>8.3300962392890865E-2</v>
      </c>
      <c r="F43" s="111"/>
      <c r="G43" s="12"/>
      <c r="H43" s="385">
        <v>4857424</v>
      </c>
      <c r="I43" s="385">
        <v>4933699</v>
      </c>
      <c r="J43" s="385">
        <v>5174394</v>
      </c>
      <c r="K43" s="385">
        <v>5261778</v>
      </c>
      <c r="L43" s="390">
        <v>5561400</v>
      </c>
      <c r="M43" s="390">
        <v>5829481</v>
      </c>
      <c r="N43" s="393">
        <v>5605426</v>
      </c>
    </row>
    <row r="44" spans="1:14" ht="16.5" customHeight="1">
      <c r="A44" s="92"/>
      <c r="B44" s="75" t="s">
        <v>104</v>
      </c>
      <c r="C44" s="384">
        <v>7318596</v>
      </c>
      <c r="D44" s="385">
        <v>7365276</v>
      </c>
      <c r="E44" s="472">
        <v>-6.3378480317641817E-3</v>
      </c>
      <c r="F44" s="111"/>
      <c r="G44" s="12"/>
      <c r="H44" s="385">
        <v>7824484</v>
      </c>
      <c r="I44" s="385">
        <v>7473018</v>
      </c>
      <c r="J44" s="385">
        <v>7365276</v>
      </c>
      <c r="K44" s="385">
        <v>7690679</v>
      </c>
      <c r="L44" s="390">
        <v>7908244</v>
      </c>
      <c r="M44" s="390">
        <v>7454146</v>
      </c>
      <c r="N44" s="393">
        <v>7318596</v>
      </c>
    </row>
    <row r="45" spans="1:14" ht="16.5" customHeight="1">
      <c r="A45" s="92"/>
      <c r="B45" s="59" t="s">
        <v>52</v>
      </c>
      <c r="C45" s="384">
        <v>4989008.5</v>
      </c>
      <c r="D45" s="385">
        <v>4558211</v>
      </c>
      <c r="E45" s="472">
        <v>9.4510214643420465E-2</v>
      </c>
      <c r="F45" s="111"/>
      <c r="G45" s="12"/>
      <c r="H45" s="385">
        <v>4718205.5</v>
      </c>
      <c r="I45" s="385">
        <v>4635663</v>
      </c>
      <c r="J45" s="385">
        <v>4558211</v>
      </c>
      <c r="K45" s="385">
        <v>4363312.5</v>
      </c>
      <c r="L45" s="390">
        <v>4812085</v>
      </c>
      <c r="M45" s="390">
        <v>5014636.5</v>
      </c>
      <c r="N45" s="393">
        <v>4989008.5</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1773.7249999999999</v>
      </c>
      <c r="D49" s="97">
        <v>1781.375</v>
      </c>
      <c r="E49" s="472">
        <v>-4.2944354782120664E-3</v>
      </c>
      <c r="F49" s="110"/>
      <c r="G49" s="12"/>
      <c r="H49" s="97">
        <v>1778.75</v>
      </c>
      <c r="I49" s="97">
        <v>1792.375</v>
      </c>
      <c r="J49" s="97">
        <v>1781.375</v>
      </c>
      <c r="K49" s="97">
        <v>1773.875</v>
      </c>
      <c r="L49" s="280">
        <v>1789</v>
      </c>
      <c r="M49" s="280">
        <v>1786.85</v>
      </c>
      <c r="N49" s="336">
        <v>1773.7249999999999</v>
      </c>
    </row>
    <row r="50" spans="1:14" ht="12">
      <c r="A50" s="92"/>
      <c r="B50" s="75" t="s">
        <v>168</v>
      </c>
      <c r="C50" s="217">
        <v>0.35229084032317376</v>
      </c>
      <c r="D50" s="54">
        <v>0.30827618567891935</v>
      </c>
      <c r="E50" s="211">
        <v>4.4014654644254412</v>
      </c>
      <c r="F50" s="112"/>
      <c r="G50" s="12"/>
      <c r="H50" s="54">
        <v>0.19560937199285905</v>
      </c>
      <c r="I50" s="54">
        <v>0.42933000546849021</v>
      </c>
      <c r="J50" s="54">
        <v>0.29727594725430628</v>
      </c>
      <c r="K50" s="54">
        <v>0.33597001878068317</v>
      </c>
      <c r="L50" s="288">
        <v>-1.6977125723771302E-2</v>
      </c>
      <c r="M50" s="288">
        <v>0.5156866806069238</v>
      </c>
      <c r="N50" s="337">
        <v>0.53047938324794652</v>
      </c>
    </row>
    <row r="51" spans="1:14" s="435" customFormat="1" ht="33.75" customHeight="1">
      <c r="A51" s="436"/>
      <c r="B51" s="516" t="s">
        <v>204</v>
      </c>
      <c r="C51" s="529"/>
      <c r="D51" s="529"/>
      <c r="E51" s="529"/>
      <c r="F51" s="529"/>
      <c r="G51" s="529"/>
      <c r="H51" s="529"/>
      <c r="I51" s="529"/>
      <c r="J51" s="529"/>
      <c r="K51" s="529"/>
      <c r="L51" s="529"/>
      <c r="M51" s="437"/>
      <c r="N51" s="437"/>
    </row>
    <row r="52" spans="1:14" ht="16.5" customHeight="1">
      <c r="A52" s="12" t="s">
        <v>88</v>
      </c>
      <c r="B52" s="530" t="s">
        <v>202</v>
      </c>
      <c r="C52" s="530"/>
      <c r="D52" s="530"/>
      <c r="E52" s="530"/>
      <c r="F52" s="530"/>
      <c r="G52" s="530"/>
      <c r="H52" s="530"/>
      <c r="I52" s="530"/>
      <c r="J52" s="530"/>
      <c r="K52" s="530"/>
      <c r="L52" s="530"/>
      <c r="M52" s="58"/>
      <c r="N52" s="58"/>
    </row>
    <row r="53" spans="1:14" ht="12">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N53"/>
  <sheetViews>
    <sheetView showGridLines="0" zoomScale="80" zoomScaleNormal="80" zoomScaleSheetLayoutView="50" workbookViewId="0">
      <selection activeCell="N18" sqref="N18"/>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113</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64328</v>
      </c>
      <c r="D11" s="107">
        <v>31935</v>
      </c>
      <c r="E11" s="198" t="s">
        <v>176</v>
      </c>
      <c r="F11" s="198" t="s">
        <v>176</v>
      </c>
      <c r="G11" s="12"/>
      <c r="H11" s="107">
        <v>10408</v>
      </c>
      <c r="I11" s="107">
        <v>11270</v>
      </c>
      <c r="J11" s="107">
        <v>10257</v>
      </c>
      <c r="K11" s="107">
        <v>15971</v>
      </c>
      <c r="L11" s="388">
        <v>18433</v>
      </c>
      <c r="M11" s="388">
        <v>21342</v>
      </c>
      <c r="N11" s="391">
        <v>24553</v>
      </c>
    </row>
    <row r="12" spans="1:14" s="13" customFormat="1" ht="16.5" customHeight="1">
      <c r="A12" s="19"/>
      <c r="B12" s="49" t="s">
        <v>130</v>
      </c>
      <c r="C12" s="382">
        <v>0</v>
      </c>
      <c r="D12" s="107">
        <v>37</v>
      </c>
      <c r="E12" s="198">
        <v>-1</v>
      </c>
      <c r="F12" s="198">
        <v>-1</v>
      </c>
      <c r="G12" s="12"/>
      <c r="H12" s="107">
        <v>0</v>
      </c>
      <c r="I12" s="107">
        <v>0</v>
      </c>
      <c r="J12" s="107">
        <v>37</v>
      </c>
      <c r="K12" s="107">
        <v>0</v>
      </c>
      <c r="L12" s="388">
        <v>0</v>
      </c>
      <c r="M12" s="388">
        <v>0</v>
      </c>
      <c r="N12" s="391">
        <v>0</v>
      </c>
    </row>
    <row r="13" spans="1:14" s="13" customFormat="1" ht="16.5" customHeight="1">
      <c r="A13" s="19"/>
      <c r="B13" s="49" t="s">
        <v>131</v>
      </c>
      <c r="C13" s="382">
        <v>18351</v>
      </c>
      <c r="D13" s="107">
        <v>18798</v>
      </c>
      <c r="E13" s="198">
        <v>-2.3779125438876503E-2</v>
      </c>
      <c r="F13" s="198">
        <v>-2.3779125438876503E-2</v>
      </c>
      <c r="G13" s="12"/>
      <c r="H13" s="107">
        <v>6377</v>
      </c>
      <c r="I13" s="107">
        <v>6240</v>
      </c>
      <c r="J13" s="107">
        <v>6181</v>
      </c>
      <c r="K13" s="107">
        <v>6611</v>
      </c>
      <c r="L13" s="388">
        <v>6210</v>
      </c>
      <c r="M13" s="388">
        <v>6195</v>
      </c>
      <c r="N13" s="391">
        <v>5946</v>
      </c>
    </row>
    <row r="14" spans="1:14" s="13" customFormat="1" ht="16.5" customHeight="1">
      <c r="A14" s="19"/>
      <c r="B14" s="49" t="s">
        <v>132</v>
      </c>
      <c r="C14" s="382">
        <v>-480</v>
      </c>
      <c r="D14" s="107">
        <v>4106</v>
      </c>
      <c r="E14" s="198" t="s">
        <v>176</v>
      </c>
      <c r="F14" s="198" t="s">
        <v>176</v>
      </c>
      <c r="G14" s="12"/>
      <c r="H14" s="107">
        <v>1138</v>
      </c>
      <c r="I14" s="107">
        <v>1999</v>
      </c>
      <c r="J14" s="107">
        <v>969</v>
      </c>
      <c r="K14" s="107">
        <v>-951</v>
      </c>
      <c r="L14" s="388">
        <v>-135</v>
      </c>
      <c r="M14" s="388">
        <v>-75</v>
      </c>
      <c r="N14" s="391">
        <v>-270</v>
      </c>
    </row>
    <row r="15" spans="1:14" s="13" customFormat="1" ht="16.5" customHeight="1">
      <c r="A15" s="19"/>
      <c r="B15" s="49" t="s">
        <v>133</v>
      </c>
      <c r="C15" s="382">
        <v>-59</v>
      </c>
      <c r="D15" s="107">
        <v>344</v>
      </c>
      <c r="E15" s="198" t="s">
        <v>176</v>
      </c>
      <c r="F15" s="198" t="s">
        <v>176</v>
      </c>
      <c r="G15" s="12"/>
      <c r="H15" s="107">
        <v>237</v>
      </c>
      <c r="I15" s="107">
        <v>114</v>
      </c>
      <c r="J15" s="107">
        <v>-7</v>
      </c>
      <c r="K15" s="107">
        <v>30</v>
      </c>
      <c r="L15" s="388">
        <v>-19</v>
      </c>
      <c r="M15" s="388">
        <v>-31</v>
      </c>
      <c r="N15" s="391">
        <v>-9</v>
      </c>
    </row>
    <row r="16" spans="1:14" s="14" customFormat="1" ht="16.5" customHeight="1">
      <c r="A16" s="126"/>
      <c r="B16" s="181" t="s">
        <v>134</v>
      </c>
      <c r="C16" s="383">
        <v>82140</v>
      </c>
      <c r="D16" s="377">
        <v>55220</v>
      </c>
      <c r="E16" s="473">
        <v>0.48750452734516481</v>
      </c>
      <c r="F16" s="200">
        <v>0.48750452734516481</v>
      </c>
      <c r="G16" s="12"/>
      <c r="H16" s="377">
        <v>18160</v>
      </c>
      <c r="I16" s="377">
        <v>19623</v>
      </c>
      <c r="J16" s="377">
        <v>17437</v>
      </c>
      <c r="K16" s="377">
        <v>21661</v>
      </c>
      <c r="L16" s="389">
        <v>24489</v>
      </c>
      <c r="M16" s="389">
        <v>27431</v>
      </c>
      <c r="N16" s="392">
        <v>30220</v>
      </c>
    </row>
    <row r="17" spans="1:14" s="13" customFormat="1" ht="16.5" customHeight="1">
      <c r="A17" s="19"/>
      <c r="B17" s="49" t="s">
        <v>135</v>
      </c>
      <c r="C17" s="382">
        <v>-19005</v>
      </c>
      <c r="D17" s="107">
        <v>-19404</v>
      </c>
      <c r="E17" s="198">
        <v>-2.056277056277056E-2</v>
      </c>
      <c r="F17" s="198">
        <v>-2.056277056277056E-2</v>
      </c>
      <c r="G17" s="12"/>
      <c r="H17" s="107">
        <v>-6336</v>
      </c>
      <c r="I17" s="107">
        <v>-6620</v>
      </c>
      <c r="J17" s="107">
        <v>-6448</v>
      </c>
      <c r="K17" s="107">
        <v>-7014</v>
      </c>
      <c r="L17" s="388">
        <v>-6202</v>
      </c>
      <c r="M17" s="388">
        <v>-6293</v>
      </c>
      <c r="N17" s="391">
        <v>-6510</v>
      </c>
    </row>
    <row r="18" spans="1:14" s="13" customFormat="1" ht="16.5" customHeight="1">
      <c r="A18" s="19"/>
      <c r="B18" s="49" t="s">
        <v>136</v>
      </c>
      <c r="C18" s="382">
        <v>-10182</v>
      </c>
      <c r="D18" s="107">
        <v>-9714</v>
      </c>
      <c r="E18" s="198">
        <v>4.8177887584929024E-2</v>
      </c>
      <c r="F18" s="198">
        <v>4.8177887584929024E-2</v>
      </c>
      <c r="G18" s="12"/>
      <c r="H18" s="107">
        <v>-3219</v>
      </c>
      <c r="I18" s="107">
        <v>-3299</v>
      </c>
      <c r="J18" s="107">
        <v>-3196</v>
      </c>
      <c r="K18" s="107">
        <v>-3293</v>
      </c>
      <c r="L18" s="388">
        <v>-3462</v>
      </c>
      <c r="M18" s="388">
        <v>-3328</v>
      </c>
      <c r="N18" s="391">
        <v>-3392</v>
      </c>
    </row>
    <row r="19" spans="1:14" s="13" customFormat="1" ht="16.5" customHeight="1">
      <c r="A19" s="19"/>
      <c r="B19" s="49" t="s">
        <v>8</v>
      </c>
      <c r="C19" s="382">
        <v>0</v>
      </c>
      <c r="D19" s="107">
        <v>22</v>
      </c>
      <c r="E19" s="198">
        <v>-1</v>
      </c>
      <c r="F19" s="198">
        <v>-1</v>
      </c>
      <c r="G19" s="12"/>
      <c r="H19" s="107">
        <v>0</v>
      </c>
      <c r="I19" s="107">
        <v>0</v>
      </c>
      <c r="J19" s="107">
        <v>22</v>
      </c>
      <c r="K19" s="107">
        <v>0</v>
      </c>
      <c r="L19" s="388">
        <v>0</v>
      </c>
      <c r="M19" s="388">
        <v>0</v>
      </c>
      <c r="N19" s="391">
        <v>0</v>
      </c>
    </row>
    <row r="20" spans="1:14" s="13" customFormat="1" ht="16.5" customHeight="1">
      <c r="A20" s="19"/>
      <c r="B20" s="49" t="s">
        <v>9</v>
      </c>
      <c r="C20" s="382">
        <v>-4365</v>
      </c>
      <c r="D20" s="107">
        <v>-4500</v>
      </c>
      <c r="E20" s="198">
        <v>-3.0000000000000027E-2</v>
      </c>
      <c r="F20" s="198">
        <v>-3.0000000000000027E-2</v>
      </c>
      <c r="G20" s="12"/>
      <c r="H20" s="107">
        <v>-1477</v>
      </c>
      <c r="I20" s="107">
        <v>-1501</v>
      </c>
      <c r="J20" s="107">
        <v>-1522</v>
      </c>
      <c r="K20" s="107">
        <v>-1626</v>
      </c>
      <c r="L20" s="388">
        <v>-1442</v>
      </c>
      <c r="M20" s="388">
        <v>-1465</v>
      </c>
      <c r="N20" s="391">
        <v>-1458</v>
      </c>
    </row>
    <row r="21" spans="1:14" s="14" customFormat="1" ht="16.5" customHeight="1">
      <c r="A21" s="126"/>
      <c r="B21" s="50" t="s">
        <v>39</v>
      </c>
      <c r="C21" s="203">
        <v>-33552</v>
      </c>
      <c r="D21" s="47">
        <v>-33596</v>
      </c>
      <c r="E21" s="472">
        <v>-1.3096797237766022E-3</v>
      </c>
      <c r="F21" s="98">
        <v>-1.3096797237766022E-3</v>
      </c>
      <c r="G21" s="12"/>
      <c r="H21" s="47">
        <v>-11032</v>
      </c>
      <c r="I21" s="47">
        <v>-11420</v>
      </c>
      <c r="J21" s="47">
        <v>-11144</v>
      </c>
      <c r="K21" s="47">
        <v>-11933</v>
      </c>
      <c r="L21" s="281">
        <v>-11106</v>
      </c>
      <c r="M21" s="281">
        <v>-11086</v>
      </c>
      <c r="N21" s="332">
        <v>-11360</v>
      </c>
    </row>
    <row r="22" spans="1:14" s="14" customFormat="1" ht="16.5" customHeight="1">
      <c r="A22" s="126"/>
      <c r="B22" s="181" t="s">
        <v>137</v>
      </c>
      <c r="C22" s="383">
        <v>48588</v>
      </c>
      <c r="D22" s="377">
        <v>21624</v>
      </c>
      <c r="E22" s="473" t="s">
        <v>176</v>
      </c>
      <c r="F22" s="200" t="s">
        <v>176</v>
      </c>
      <c r="G22" s="12"/>
      <c r="H22" s="377">
        <v>7128</v>
      </c>
      <c r="I22" s="377">
        <v>8203</v>
      </c>
      <c r="J22" s="377">
        <v>6293</v>
      </c>
      <c r="K22" s="377">
        <v>9728</v>
      </c>
      <c r="L22" s="389">
        <v>13383</v>
      </c>
      <c r="M22" s="389">
        <v>16345</v>
      </c>
      <c r="N22" s="392">
        <v>18860</v>
      </c>
    </row>
    <row r="23" spans="1:14" s="13" customFormat="1" ht="16.5" customHeight="1">
      <c r="A23" s="19"/>
      <c r="B23" s="51" t="s">
        <v>170</v>
      </c>
      <c r="C23" s="382">
        <v>2683</v>
      </c>
      <c r="D23" s="107">
        <v>4113</v>
      </c>
      <c r="E23" s="198">
        <v>-0.34767809384877224</v>
      </c>
      <c r="F23" s="198">
        <v>-0.34767809384877224</v>
      </c>
      <c r="G23" s="12"/>
      <c r="H23" s="107">
        <v>1056</v>
      </c>
      <c r="I23" s="107">
        <v>-1950</v>
      </c>
      <c r="J23" s="107">
        <v>5007</v>
      </c>
      <c r="K23" s="107">
        <v>-7846</v>
      </c>
      <c r="L23" s="388">
        <v>7426</v>
      </c>
      <c r="M23" s="388">
        <v>1183</v>
      </c>
      <c r="N23" s="391">
        <v>-5926</v>
      </c>
    </row>
    <row r="24" spans="1:14" s="14" customFormat="1" ht="16.5" customHeight="1">
      <c r="A24" s="126"/>
      <c r="B24" s="181" t="s">
        <v>173</v>
      </c>
      <c r="C24" s="383">
        <v>51271</v>
      </c>
      <c r="D24" s="377">
        <v>25737</v>
      </c>
      <c r="E24" s="473">
        <v>0.99211252282705842</v>
      </c>
      <c r="F24" s="200">
        <v>0.99211252282705842</v>
      </c>
      <c r="G24" s="12"/>
      <c r="H24" s="377">
        <v>8184</v>
      </c>
      <c r="I24" s="377">
        <v>6253</v>
      </c>
      <c r="J24" s="377">
        <v>11300</v>
      </c>
      <c r="K24" s="377">
        <v>1882</v>
      </c>
      <c r="L24" s="389">
        <v>20809</v>
      </c>
      <c r="M24" s="389">
        <v>17528</v>
      </c>
      <c r="N24" s="392">
        <v>12934</v>
      </c>
    </row>
    <row r="25" spans="1:14" s="13" customFormat="1" ht="16.5" customHeight="1">
      <c r="A25" s="19"/>
      <c r="B25" s="49" t="s">
        <v>40</v>
      </c>
      <c r="C25" s="382">
        <v>-4041</v>
      </c>
      <c r="D25" s="107">
        <v>-2862</v>
      </c>
      <c r="E25" s="198">
        <v>0.41194968553459121</v>
      </c>
      <c r="F25" s="198">
        <v>0.41194968553459121</v>
      </c>
      <c r="G25" s="12"/>
      <c r="H25" s="107">
        <v>-2919</v>
      </c>
      <c r="I25" s="107">
        <v>81</v>
      </c>
      <c r="J25" s="107">
        <v>-24</v>
      </c>
      <c r="K25" s="107">
        <v>-218</v>
      </c>
      <c r="L25" s="388">
        <v>-2293</v>
      </c>
      <c r="M25" s="388">
        <v>-552</v>
      </c>
      <c r="N25" s="391">
        <v>-1196</v>
      </c>
    </row>
    <row r="26" spans="1:14" s="13" customFormat="1" ht="16.5" customHeight="1">
      <c r="A26" s="19"/>
      <c r="B26" s="52" t="s">
        <v>41</v>
      </c>
      <c r="C26" s="382">
        <v>-2232</v>
      </c>
      <c r="D26" s="107">
        <v>-2516</v>
      </c>
      <c r="E26" s="198">
        <v>-0.11287758346581878</v>
      </c>
      <c r="F26" s="198">
        <v>-0.11287758346581878</v>
      </c>
      <c r="G26" s="12"/>
      <c r="H26" s="107">
        <v>-2927</v>
      </c>
      <c r="I26" s="107">
        <v>411</v>
      </c>
      <c r="J26" s="107">
        <v>0</v>
      </c>
      <c r="K26" s="107">
        <v>-47</v>
      </c>
      <c r="L26" s="388">
        <v>-2568</v>
      </c>
      <c r="M26" s="388">
        <v>336</v>
      </c>
      <c r="N26" s="391">
        <v>0</v>
      </c>
    </row>
    <row r="27" spans="1:14" s="13" customFormat="1" ht="16.5" customHeight="1">
      <c r="A27" s="19"/>
      <c r="B27" s="53" t="s">
        <v>95</v>
      </c>
      <c r="C27" s="382">
        <v>-1276</v>
      </c>
      <c r="D27" s="107">
        <v>-873</v>
      </c>
      <c r="E27" s="198">
        <v>0.4616265750286368</v>
      </c>
      <c r="F27" s="198">
        <v>0.4616265750286368</v>
      </c>
      <c r="G27" s="12"/>
      <c r="H27" s="107">
        <v>-1163</v>
      </c>
      <c r="I27" s="107">
        <v>290</v>
      </c>
      <c r="J27" s="107">
        <v>0</v>
      </c>
      <c r="K27" s="107">
        <v>0</v>
      </c>
      <c r="L27" s="388">
        <v>-1320</v>
      </c>
      <c r="M27" s="388">
        <v>44</v>
      </c>
      <c r="N27" s="391">
        <v>0</v>
      </c>
    </row>
    <row r="28" spans="1:14" s="13" customFormat="1" ht="16.5" customHeight="1">
      <c r="A28" s="19"/>
      <c r="B28" s="53" t="s">
        <v>96</v>
      </c>
      <c r="C28" s="382">
        <v>0</v>
      </c>
      <c r="D28" s="107">
        <v>0</v>
      </c>
      <c r="E28" s="198" t="s">
        <v>176</v>
      </c>
      <c r="F28" s="198" t="s">
        <v>176</v>
      </c>
      <c r="G28" s="12"/>
      <c r="H28" s="107">
        <v>0</v>
      </c>
      <c r="I28" s="107">
        <v>0</v>
      </c>
      <c r="J28" s="107">
        <v>0</v>
      </c>
      <c r="K28" s="107">
        <v>0</v>
      </c>
      <c r="L28" s="388">
        <v>0</v>
      </c>
      <c r="M28" s="388">
        <v>0</v>
      </c>
      <c r="N28" s="391">
        <v>0</v>
      </c>
    </row>
    <row r="29" spans="1:14" s="13" customFormat="1" ht="16.5" customHeight="1">
      <c r="A29" s="19"/>
      <c r="B29" s="53" t="s">
        <v>97</v>
      </c>
      <c r="C29" s="382">
        <v>-956</v>
      </c>
      <c r="D29" s="107">
        <v>-1643</v>
      </c>
      <c r="E29" s="198">
        <v>-0.41813755325623858</v>
      </c>
      <c r="F29" s="198">
        <v>-0.41813755325623858</v>
      </c>
      <c r="G29" s="12"/>
      <c r="H29" s="107">
        <v>-1764</v>
      </c>
      <c r="I29" s="107">
        <v>121</v>
      </c>
      <c r="J29" s="107">
        <v>0</v>
      </c>
      <c r="K29" s="107">
        <v>-47</v>
      </c>
      <c r="L29" s="388">
        <v>-1248</v>
      </c>
      <c r="M29" s="388">
        <v>292</v>
      </c>
      <c r="N29" s="391">
        <v>0</v>
      </c>
    </row>
    <row r="30" spans="1:14" s="13" customFormat="1" ht="16.5" customHeight="1">
      <c r="A30" s="19"/>
      <c r="B30" s="49" t="s">
        <v>10</v>
      </c>
      <c r="C30" s="382">
        <v>-9</v>
      </c>
      <c r="D30" s="107">
        <v>-107</v>
      </c>
      <c r="E30" s="198">
        <v>-0.91588785046728971</v>
      </c>
      <c r="F30" s="198">
        <v>-0.91588785046728971</v>
      </c>
      <c r="G30" s="12"/>
      <c r="H30" s="107">
        <v>-53</v>
      </c>
      <c r="I30" s="107">
        <v>-54</v>
      </c>
      <c r="J30" s="107">
        <v>0</v>
      </c>
      <c r="K30" s="107">
        <v>-100</v>
      </c>
      <c r="L30" s="388">
        <v>0</v>
      </c>
      <c r="M30" s="388">
        <v>-8</v>
      </c>
      <c r="N30" s="391">
        <v>-1</v>
      </c>
    </row>
    <row r="31" spans="1:14" s="14" customFormat="1" ht="16.5" customHeight="1">
      <c r="A31" s="19"/>
      <c r="B31" s="49" t="s">
        <v>11</v>
      </c>
      <c r="C31" s="382">
        <v>2</v>
      </c>
      <c r="D31" s="107">
        <v>3984</v>
      </c>
      <c r="E31" s="198">
        <v>-0.99949799196787148</v>
      </c>
      <c r="F31" s="198">
        <v>-0.99949799196787148</v>
      </c>
      <c r="G31" s="12"/>
      <c r="H31" s="107">
        <v>4291</v>
      </c>
      <c r="I31" s="107">
        <v>167</v>
      </c>
      <c r="J31" s="107">
        <v>-474</v>
      </c>
      <c r="K31" s="107">
        <v>-3</v>
      </c>
      <c r="L31" s="388">
        <v>0</v>
      </c>
      <c r="M31" s="388">
        <v>1</v>
      </c>
      <c r="N31" s="391">
        <v>1</v>
      </c>
    </row>
    <row r="32" spans="1:14" s="135" customFormat="1" ht="16.5" customHeight="1">
      <c r="A32" s="121"/>
      <c r="B32" s="181" t="s">
        <v>138</v>
      </c>
      <c r="C32" s="383">
        <v>47223</v>
      </c>
      <c r="D32" s="377">
        <v>26752</v>
      </c>
      <c r="E32" s="473">
        <v>0.76521381578947367</v>
      </c>
      <c r="F32" s="473">
        <v>0.76521381578947367</v>
      </c>
      <c r="G32" s="12"/>
      <c r="H32" s="377">
        <v>9503</v>
      </c>
      <c r="I32" s="377">
        <v>6447</v>
      </c>
      <c r="J32" s="377">
        <v>10802</v>
      </c>
      <c r="K32" s="377">
        <v>1561</v>
      </c>
      <c r="L32" s="389">
        <v>18516</v>
      </c>
      <c r="M32" s="389">
        <v>16969</v>
      </c>
      <c r="N32" s="392">
        <v>11738</v>
      </c>
    </row>
    <row r="33" spans="1:14" ht="16.5" customHeight="1">
      <c r="A33" s="121"/>
      <c r="B33" s="181" t="s">
        <v>141</v>
      </c>
      <c r="C33" s="383">
        <v>38357</v>
      </c>
      <c r="D33" s="377">
        <v>20290</v>
      </c>
      <c r="E33" s="473">
        <v>0.89043863972400206</v>
      </c>
      <c r="F33" s="473">
        <v>0.89043863972400206</v>
      </c>
      <c r="G33" s="12"/>
      <c r="H33" s="377">
        <v>8412</v>
      </c>
      <c r="I33" s="377">
        <v>5304</v>
      </c>
      <c r="J33" s="377">
        <v>6574</v>
      </c>
      <c r="K33" s="377">
        <v>1342</v>
      </c>
      <c r="L33" s="389">
        <v>15016</v>
      </c>
      <c r="M33" s="389">
        <v>13797</v>
      </c>
      <c r="N33" s="392">
        <v>9544</v>
      </c>
    </row>
    <row r="34" spans="1:14" ht="16.5" customHeight="1">
      <c r="A34" s="133"/>
      <c r="B34" s="181" t="s">
        <v>199</v>
      </c>
      <c r="C34" s="383">
        <v>37213.019</v>
      </c>
      <c r="D34" s="377">
        <v>19334.141</v>
      </c>
      <c r="E34" s="473">
        <v>0.92473092029276094</v>
      </c>
      <c r="F34" s="473">
        <v>0.92473092029276094</v>
      </c>
      <c r="G34" s="12"/>
      <c r="H34" s="377">
        <v>8412</v>
      </c>
      <c r="I34" s="377">
        <v>4495.3980000000001</v>
      </c>
      <c r="J34" s="377">
        <v>6426.7429999999995</v>
      </c>
      <c r="K34" s="377">
        <v>655.55899999999997</v>
      </c>
      <c r="L34" s="389">
        <v>15016</v>
      </c>
      <c r="M34" s="389">
        <v>12934.484</v>
      </c>
      <c r="N34" s="392">
        <v>9262.5349999999999</v>
      </c>
    </row>
    <row r="35" spans="1:14" ht="16.5" customHeight="1">
      <c r="A35" s="92"/>
      <c r="B35" s="8"/>
      <c r="C35" s="243"/>
      <c r="D35" s="9"/>
      <c r="E35" s="478"/>
      <c r="F35" s="76"/>
      <c r="G35" s="12"/>
      <c r="H35" s="9"/>
      <c r="I35" s="9"/>
      <c r="J35" s="9"/>
      <c r="K35" s="9"/>
      <c r="L35" s="309"/>
      <c r="M35" s="309"/>
      <c r="N35" s="357"/>
    </row>
    <row r="36" spans="1:14" ht="23.25" thickBot="1">
      <c r="A36" s="194"/>
      <c r="B36" s="176" t="s">
        <v>144</v>
      </c>
      <c r="C36" s="208"/>
      <c r="D36" s="244"/>
      <c r="E36" s="479"/>
      <c r="F36" s="176"/>
      <c r="G36" s="12"/>
      <c r="H36" s="244"/>
      <c r="I36" s="244"/>
      <c r="J36" s="244"/>
      <c r="K36" s="244"/>
      <c r="L36" s="282"/>
      <c r="M36" s="282"/>
      <c r="N36" s="366"/>
    </row>
    <row r="37" spans="1:14" ht="16.5" customHeight="1">
      <c r="A37" s="220"/>
      <c r="B37" s="221"/>
      <c r="C37" s="209"/>
      <c r="D37" s="245"/>
      <c r="E37" s="480"/>
      <c r="F37" s="221"/>
      <c r="G37" s="12"/>
      <c r="H37" s="245"/>
      <c r="I37" s="245"/>
      <c r="J37" s="245"/>
      <c r="K37" s="245"/>
      <c r="L37" s="284"/>
      <c r="M37" s="284"/>
      <c r="N37" s="367"/>
    </row>
    <row r="38" spans="1:14" ht="16.5" customHeight="1">
      <c r="A38" s="92"/>
      <c r="B38" s="59" t="s">
        <v>14</v>
      </c>
      <c r="C38" s="210">
        <v>0.40847333820306791</v>
      </c>
      <c r="D38" s="99">
        <v>0.60840275262586019</v>
      </c>
      <c r="E38" s="211">
        <v>-19.992941442279228</v>
      </c>
      <c r="F38" s="110"/>
      <c r="G38" s="12"/>
      <c r="H38" s="99">
        <v>0.60748898678414098</v>
      </c>
      <c r="I38" s="99">
        <v>0.581970137084034</v>
      </c>
      <c r="J38" s="99">
        <v>0.63910076274588523</v>
      </c>
      <c r="K38" s="99">
        <v>0.55089792715017771</v>
      </c>
      <c r="L38" s="285">
        <v>0.45350973906651965</v>
      </c>
      <c r="M38" s="285">
        <v>0.40414129998906345</v>
      </c>
      <c r="N38" s="333">
        <v>0.37590999338186631</v>
      </c>
    </row>
    <row r="39" spans="1:14" ht="16.5" customHeight="1">
      <c r="A39" s="92"/>
      <c r="B39" s="59" t="s">
        <v>54</v>
      </c>
      <c r="C39" s="212">
        <v>-17.733829138059399</v>
      </c>
      <c r="D39" s="101">
        <v>-28.280711676236397</v>
      </c>
      <c r="E39" s="213">
        <v>10.546882538176998</v>
      </c>
      <c r="F39" s="111"/>
      <c r="G39" s="12"/>
      <c r="H39" s="101">
        <v>-22.496888303269131</v>
      </c>
      <c r="I39" s="101">
        <v>40.151308662413207</v>
      </c>
      <c r="J39" s="101">
        <v>-100.28300356308094</v>
      </c>
      <c r="K39" s="101">
        <v>152.7545365430087</v>
      </c>
      <c r="L39" s="286">
        <v>-145.97994888932573</v>
      </c>
      <c r="M39" s="286">
        <v>-23.561853100908166</v>
      </c>
      <c r="N39" s="334">
        <v>118.01375051373373</v>
      </c>
    </row>
    <row r="40" spans="1:14" ht="16.5" customHeight="1">
      <c r="A40" s="92"/>
      <c r="B40" s="59"/>
      <c r="C40" s="210"/>
      <c r="D40" s="99"/>
      <c r="E40" s="213"/>
      <c r="F40" s="111"/>
      <c r="G40" s="12"/>
      <c r="H40" s="99"/>
      <c r="I40" s="99"/>
      <c r="J40" s="99"/>
      <c r="K40" s="99"/>
      <c r="L40" s="285"/>
      <c r="M40" s="285"/>
      <c r="N40" s="333"/>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84">
        <v>2004912</v>
      </c>
      <c r="D43" s="385">
        <v>2043891</v>
      </c>
      <c r="E43" s="472">
        <v>-1.9070977855472737E-2</v>
      </c>
      <c r="F43" s="111"/>
      <c r="G43" s="12"/>
      <c r="H43" s="385">
        <v>1934898</v>
      </c>
      <c r="I43" s="385">
        <v>1950405</v>
      </c>
      <c r="J43" s="385">
        <v>2043891</v>
      </c>
      <c r="K43" s="385">
        <v>2065185</v>
      </c>
      <c r="L43" s="390">
        <v>2004415</v>
      </c>
      <c r="M43" s="390">
        <v>2012247</v>
      </c>
      <c r="N43" s="393">
        <v>2004912</v>
      </c>
    </row>
    <row r="44" spans="1:14" ht="16.5" customHeight="1">
      <c r="A44" s="92"/>
      <c r="B44" s="75" t="s">
        <v>104</v>
      </c>
      <c r="C44" s="384">
        <v>2912340</v>
      </c>
      <c r="D44" s="385">
        <v>2329954</v>
      </c>
      <c r="E44" s="472">
        <v>0.24995600771517368</v>
      </c>
      <c r="F44" s="111"/>
      <c r="G44" s="12"/>
      <c r="H44" s="385">
        <v>2198037</v>
      </c>
      <c r="I44" s="385">
        <v>2120337</v>
      </c>
      <c r="J44" s="385">
        <v>2329954</v>
      </c>
      <c r="K44" s="385">
        <v>2563040</v>
      </c>
      <c r="L44" s="390">
        <v>2702970</v>
      </c>
      <c r="M44" s="390">
        <v>2785735</v>
      </c>
      <c r="N44" s="393">
        <v>2912340</v>
      </c>
    </row>
    <row r="45" spans="1:14" ht="16.5" customHeight="1">
      <c r="A45" s="92"/>
      <c r="B45" s="59" t="s">
        <v>52</v>
      </c>
      <c r="C45" s="384">
        <v>1384528.5</v>
      </c>
      <c r="D45" s="385">
        <v>1388831.5</v>
      </c>
      <c r="E45" s="472">
        <v>-3.0982880212609976E-3</v>
      </c>
      <c r="F45" s="111"/>
      <c r="G45" s="12"/>
      <c r="H45" s="385">
        <v>1448701</v>
      </c>
      <c r="I45" s="385">
        <v>1436759.5</v>
      </c>
      <c r="J45" s="385">
        <v>1388831.5</v>
      </c>
      <c r="K45" s="385">
        <v>1379931</v>
      </c>
      <c r="L45" s="390">
        <v>1356420.5</v>
      </c>
      <c r="M45" s="390">
        <v>1380582.5</v>
      </c>
      <c r="N45" s="393">
        <v>1384528.5</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500.2</v>
      </c>
      <c r="D49" s="97">
        <v>524.29999999999995</v>
      </c>
      <c r="E49" s="472">
        <v>-4.596604997139031E-2</v>
      </c>
      <c r="F49" s="110"/>
      <c r="G49" s="12"/>
      <c r="H49" s="97">
        <v>543.4</v>
      </c>
      <c r="I49" s="97">
        <v>540</v>
      </c>
      <c r="J49" s="97">
        <v>524.29999999999995</v>
      </c>
      <c r="K49" s="97">
        <v>516.9</v>
      </c>
      <c r="L49" s="280">
        <v>509.9</v>
      </c>
      <c r="M49" s="280">
        <v>501.2</v>
      </c>
      <c r="N49" s="336">
        <v>500.2</v>
      </c>
    </row>
    <row r="50" spans="1:14">
      <c r="A50" s="92"/>
      <c r="B50" s="75" t="s">
        <v>168</v>
      </c>
      <c r="C50" s="217">
        <v>0.26993380580281756</v>
      </c>
      <c r="D50" s="54">
        <v>0.13709848496719457</v>
      </c>
      <c r="E50" s="211">
        <v>13.283532083562299</v>
      </c>
      <c r="F50" s="112"/>
      <c r="G50" s="12"/>
      <c r="H50" s="54">
        <v>0.18016813110789559</v>
      </c>
      <c r="I50" s="54">
        <v>9.3920132406649093E-2</v>
      </c>
      <c r="J50" s="54">
        <v>0.13795541323299126</v>
      </c>
      <c r="K50" s="54">
        <v>1.3551469293592354E-2</v>
      </c>
      <c r="L50" s="288">
        <v>0.3308158879812832</v>
      </c>
      <c r="M50" s="288">
        <v>0.27897289902073968</v>
      </c>
      <c r="N50" s="337">
        <v>0.20073774865979227</v>
      </c>
    </row>
    <row r="51" spans="1:14" s="435" customFormat="1" ht="33.75" customHeight="1">
      <c r="A51" s="436"/>
      <c r="B51" s="516" t="s">
        <v>204</v>
      </c>
      <c r="C51" s="529"/>
      <c r="D51" s="529"/>
      <c r="E51" s="529"/>
      <c r="F51" s="529"/>
      <c r="G51" s="529"/>
      <c r="H51" s="529"/>
      <c r="I51" s="529"/>
      <c r="J51" s="529"/>
      <c r="K51" s="529"/>
      <c r="L51" s="529"/>
      <c r="M51" s="437"/>
      <c r="N51" s="437"/>
    </row>
    <row r="52" spans="1:14" ht="16.5" customHeight="1">
      <c r="A52" s="12" t="s">
        <v>88</v>
      </c>
      <c r="B52" s="530" t="s">
        <v>202</v>
      </c>
      <c r="C52" s="530"/>
      <c r="D52" s="530"/>
      <c r="E52" s="530"/>
      <c r="F52" s="530"/>
      <c r="G52" s="530"/>
      <c r="H52" s="530"/>
      <c r="I52" s="530"/>
      <c r="J52" s="530"/>
      <c r="K52" s="530"/>
      <c r="L52" s="530"/>
      <c r="M52" s="58"/>
      <c r="N52" s="58"/>
    </row>
    <row r="53" spans="1:14">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N53"/>
  <sheetViews>
    <sheetView showGridLines="0" zoomScale="115" zoomScaleNormal="115" zoomScaleSheetLayoutView="50" workbookViewId="0">
      <selection activeCell="N5" sqref="N5"/>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118</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422285</v>
      </c>
      <c r="D11" s="107">
        <v>228553</v>
      </c>
      <c r="E11" s="198">
        <v>0.84764584144596666</v>
      </c>
      <c r="F11" s="198">
        <v>0.84326552301767133</v>
      </c>
      <c r="G11" s="12"/>
      <c r="H11" s="107">
        <v>72321</v>
      </c>
      <c r="I11" s="107">
        <v>76398</v>
      </c>
      <c r="J11" s="107">
        <v>79834</v>
      </c>
      <c r="K11" s="107">
        <v>92982</v>
      </c>
      <c r="L11" s="388">
        <v>120931</v>
      </c>
      <c r="M11" s="388">
        <v>141115</v>
      </c>
      <c r="N11" s="391">
        <v>160239</v>
      </c>
    </row>
    <row r="12" spans="1:14" s="13" customFormat="1" ht="16.5" customHeight="1">
      <c r="A12" s="19"/>
      <c r="B12" s="49" t="s">
        <v>130</v>
      </c>
      <c r="C12" s="382">
        <v>4048</v>
      </c>
      <c r="D12" s="107">
        <v>5136</v>
      </c>
      <c r="E12" s="198">
        <v>-0.21183800623052962</v>
      </c>
      <c r="F12" s="198">
        <v>-0.21266095121613304</v>
      </c>
      <c r="G12" s="12"/>
      <c r="H12" s="107">
        <v>3209</v>
      </c>
      <c r="I12" s="107">
        <v>976</v>
      </c>
      <c r="J12" s="107">
        <v>951</v>
      </c>
      <c r="K12" s="107">
        <v>385</v>
      </c>
      <c r="L12" s="388">
        <v>1831</v>
      </c>
      <c r="M12" s="388">
        <v>1125</v>
      </c>
      <c r="N12" s="391">
        <v>1092</v>
      </c>
    </row>
    <row r="13" spans="1:14" s="13" customFormat="1" ht="16.5" customHeight="1">
      <c r="A13" s="19"/>
      <c r="B13" s="49" t="s">
        <v>131</v>
      </c>
      <c r="C13" s="382">
        <v>134400</v>
      </c>
      <c r="D13" s="107">
        <v>149981</v>
      </c>
      <c r="E13" s="198">
        <v>-0.10388649228902325</v>
      </c>
      <c r="F13" s="198">
        <v>-0.10601095921804649</v>
      </c>
      <c r="G13" s="12"/>
      <c r="H13" s="107">
        <v>43692</v>
      </c>
      <c r="I13" s="107">
        <v>49765</v>
      </c>
      <c r="J13" s="107">
        <v>56524</v>
      </c>
      <c r="K13" s="107">
        <v>41083</v>
      </c>
      <c r="L13" s="388">
        <v>43070</v>
      </c>
      <c r="M13" s="388">
        <v>43415</v>
      </c>
      <c r="N13" s="391">
        <v>47915</v>
      </c>
    </row>
    <row r="14" spans="1:14" s="13" customFormat="1" ht="16.5" customHeight="1">
      <c r="A14" s="19"/>
      <c r="B14" s="49" t="s">
        <v>132</v>
      </c>
      <c r="C14" s="382">
        <v>5371</v>
      </c>
      <c r="D14" s="107">
        <v>8767</v>
      </c>
      <c r="E14" s="198">
        <v>-0.38736169727386793</v>
      </c>
      <c r="F14" s="198">
        <v>-0.38881411371140862</v>
      </c>
      <c r="G14" s="12"/>
      <c r="H14" s="107">
        <v>2367</v>
      </c>
      <c r="I14" s="107">
        <v>10079</v>
      </c>
      <c r="J14" s="107">
        <v>-3679</v>
      </c>
      <c r="K14" s="107">
        <v>-2666</v>
      </c>
      <c r="L14" s="388">
        <v>2390</v>
      </c>
      <c r="M14" s="388">
        <v>2266</v>
      </c>
      <c r="N14" s="391">
        <v>715</v>
      </c>
    </row>
    <row r="15" spans="1:14" s="13" customFormat="1" ht="16.5" customHeight="1">
      <c r="A15" s="19"/>
      <c r="B15" s="49" t="s">
        <v>133</v>
      </c>
      <c r="C15" s="382">
        <v>3255</v>
      </c>
      <c r="D15" s="107">
        <v>10322</v>
      </c>
      <c r="E15" s="198">
        <v>-0.68465413679519471</v>
      </c>
      <c r="F15" s="198">
        <v>-0.68540174528976916</v>
      </c>
      <c r="G15" s="12"/>
      <c r="H15" s="107">
        <v>6594</v>
      </c>
      <c r="I15" s="107">
        <v>843</v>
      </c>
      <c r="J15" s="107">
        <v>2885</v>
      </c>
      <c r="K15" s="107">
        <v>2081</v>
      </c>
      <c r="L15" s="388">
        <v>525</v>
      </c>
      <c r="M15" s="388">
        <v>1060</v>
      </c>
      <c r="N15" s="391">
        <v>1670</v>
      </c>
    </row>
    <row r="16" spans="1:14" s="14" customFormat="1" ht="16.5" customHeight="1">
      <c r="A16" s="126"/>
      <c r="B16" s="181" t="s">
        <v>134</v>
      </c>
      <c r="C16" s="383">
        <v>569359</v>
      </c>
      <c r="D16" s="377">
        <v>402759</v>
      </c>
      <c r="E16" s="473">
        <v>0.41364687070928263</v>
      </c>
      <c r="F16" s="200">
        <v>0.41031934170044448</v>
      </c>
      <c r="G16" s="12"/>
      <c r="H16" s="377">
        <v>128183</v>
      </c>
      <c r="I16" s="377">
        <v>138061</v>
      </c>
      <c r="J16" s="377">
        <v>136515</v>
      </c>
      <c r="K16" s="377">
        <v>133865</v>
      </c>
      <c r="L16" s="389">
        <v>168747</v>
      </c>
      <c r="M16" s="389">
        <v>188981</v>
      </c>
      <c r="N16" s="392">
        <v>211631</v>
      </c>
    </row>
    <row r="17" spans="1:14" s="13" customFormat="1" ht="16.5" customHeight="1">
      <c r="A17" s="19"/>
      <c r="B17" s="49" t="s">
        <v>135</v>
      </c>
      <c r="C17" s="382">
        <v>-86319</v>
      </c>
      <c r="D17" s="107">
        <v>-84305</v>
      </c>
      <c r="E17" s="198">
        <v>2.3889449024375731E-2</v>
      </c>
      <c r="F17" s="198">
        <v>2.1462056516494243E-2</v>
      </c>
      <c r="G17" s="12"/>
      <c r="H17" s="107">
        <v>-28358</v>
      </c>
      <c r="I17" s="107">
        <v>-28062</v>
      </c>
      <c r="J17" s="107">
        <v>-27885</v>
      </c>
      <c r="K17" s="107">
        <v>-35121</v>
      </c>
      <c r="L17" s="388">
        <v>-28472</v>
      </c>
      <c r="M17" s="388">
        <v>-28605</v>
      </c>
      <c r="N17" s="391">
        <v>-29242</v>
      </c>
    </row>
    <row r="18" spans="1:14" s="13" customFormat="1" ht="16.5" customHeight="1">
      <c r="A18" s="19"/>
      <c r="B18" s="49" t="s">
        <v>136</v>
      </c>
      <c r="C18" s="382">
        <v>-65680</v>
      </c>
      <c r="D18" s="107">
        <v>-61698</v>
      </c>
      <c r="E18" s="198">
        <v>6.4540179584427371E-2</v>
      </c>
      <c r="F18" s="198">
        <v>6.2016414246644391E-2</v>
      </c>
      <c r="G18" s="12"/>
      <c r="H18" s="107">
        <v>-18976</v>
      </c>
      <c r="I18" s="107">
        <v>-23032</v>
      </c>
      <c r="J18" s="107">
        <v>-19690</v>
      </c>
      <c r="K18" s="107">
        <v>-20797</v>
      </c>
      <c r="L18" s="388">
        <v>-22103</v>
      </c>
      <c r="M18" s="388">
        <v>-21933</v>
      </c>
      <c r="N18" s="391">
        <v>-21644</v>
      </c>
    </row>
    <row r="19" spans="1:14" s="13" customFormat="1" ht="16.5" customHeight="1">
      <c r="A19" s="19"/>
      <c r="B19" s="49" t="s">
        <v>8</v>
      </c>
      <c r="C19" s="382">
        <v>0</v>
      </c>
      <c r="D19" s="107">
        <v>0</v>
      </c>
      <c r="E19" s="198" t="s">
        <v>176</v>
      </c>
      <c r="F19" s="198" t="s">
        <v>176</v>
      </c>
      <c r="G19" s="12"/>
      <c r="H19" s="107">
        <v>0</v>
      </c>
      <c r="I19" s="107">
        <v>0</v>
      </c>
      <c r="J19" s="107">
        <v>0</v>
      </c>
      <c r="K19" s="107">
        <v>0</v>
      </c>
      <c r="L19" s="388">
        <v>0</v>
      </c>
      <c r="M19" s="388">
        <v>0</v>
      </c>
      <c r="N19" s="391">
        <v>0</v>
      </c>
    </row>
    <row r="20" spans="1:14" s="13" customFormat="1" ht="16.5" customHeight="1">
      <c r="A20" s="19"/>
      <c r="B20" s="49" t="s">
        <v>9</v>
      </c>
      <c r="C20" s="382">
        <v>-20610</v>
      </c>
      <c r="D20" s="107">
        <v>-16906</v>
      </c>
      <c r="E20" s="198">
        <v>0.21909381284750973</v>
      </c>
      <c r="F20" s="198">
        <v>0.21620363841990753</v>
      </c>
      <c r="G20" s="12"/>
      <c r="H20" s="107">
        <v>-5502</v>
      </c>
      <c r="I20" s="107">
        <v>-5752</v>
      </c>
      <c r="J20" s="107">
        <v>-5652</v>
      </c>
      <c r="K20" s="107">
        <v>-6393</v>
      </c>
      <c r="L20" s="388">
        <v>-6160</v>
      </c>
      <c r="M20" s="388">
        <v>-7687</v>
      </c>
      <c r="N20" s="391">
        <v>-6763</v>
      </c>
    </row>
    <row r="21" spans="1:14" s="14" customFormat="1" ht="16.5" customHeight="1">
      <c r="A21" s="126"/>
      <c r="B21" s="50" t="s">
        <v>39</v>
      </c>
      <c r="C21" s="203">
        <v>-172609</v>
      </c>
      <c r="D21" s="47">
        <v>-162909</v>
      </c>
      <c r="E21" s="472">
        <v>5.9542443941095868E-2</v>
      </c>
      <c r="F21" s="98">
        <v>5.7030526930439418E-2</v>
      </c>
      <c r="G21" s="12"/>
      <c r="H21" s="47">
        <v>-52836</v>
      </c>
      <c r="I21" s="47">
        <v>-56846</v>
      </c>
      <c r="J21" s="47">
        <v>-53227</v>
      </c>
      <c r="K21" s="47">
        <v>-62311</v>
      </c>
      <c r="L21" s="281">
        <v>-56735</v>
      </c>
      <c r="M21" s="281">
        <v>-58225</v>
      </c>
      <c r="N21" s="332">
        <v>-57649</v>
      </c>
    </row>
    <row r="22" spans="1:14" s="14" customFormat="1" ht="16.5" customHeight="1">
      <c r="A22" s="126"/>
      <c r="B22" s="181" t="s">
        <v>137</v>
      </c>
      <c r="C22" s="383">
        <v>396750</v>
      </c>
      <c r="D22" s="377">
        <v>239850</v>
      </c>
      <c r="E22" s="473">
        <v>0.65415884928080059</v>
      </c>
      <c r="F22" s="200">
        <v>0.65028417067653033</v>
      </c>
      <c r="G22" s="12"/>
      <c r="H22" s="377">
        <v>75347</v>
      </c>
      <c r="I22" s="377">
        <v>81215</v>
      </c>
      <c r="J22" s="377">
        <v>83288</v>
      </c>
      <c r="K22" s="377">
        <v>71554</v>
      </c>
      <c r="L22" s="389">
        <v>112012</v>
      </c>
      <c r="M22" s="389">
        <v>130756</v>
      </c>
      <c r="N22" s="392">
        <v>153982</v>
      </c>
    </row>
    <row r="23" spans="1:14" s="13" customFormat="1" ht="16.5" customHeight="1">
      <c r="A23" s="19"/>
      <c r="B23" s="51" t="s">
        <v>170</v>
      </c>
      <c r="C23" s="382">
        <v>43424</v>
      </c>
      <c r="D23" s="107">
        <v>13333</v>
      </c>
      <c r="E23" s="198" t="s">
        <v>176</v>
      </c>
      <c r="F23" s="198" t="s">
        <v>176</v>
      </c>
      <c r="G23" s="12"/>
      <c r="H23" s="107">
        <v>11060</v>
      </c>
      <c r="I23" s="107">
        <v>-28529</v>
      </c>
      <c r="J23" s="107">
        <v>30802</v>
      </c>
      <c r="K23" s="107">
        <v>-31020</v>
      </c>
      <c r="L23" s="388">
        <v>17189</v>
      </c>
      <c r="M23" s="388">
        <v>5898</v>
      </c>
      <c r="N23" s="391">
        <v>20337</v>
      </c>
    </row>
    <row r="24" spans="1:14" s="14" customFormat="1" ht="16.5" customHeight="1">
      <c r="A24" s="126"/>
      <c r="B24" s="181" t="s">
        <v>173</v>
      </c>
      <c r="C24" s="383">
        <v>440174</v>
      </c>
      <c r="D24" s="377">
        <v>253183</v>
      </c>
      <c r="E24" s="473">
        <v>0.73856064585694936</v>
      </c>
      <c r="F24" s="200">
        <v>0.73448566811789662</v>
      </c>
      <c r="G24" s="12"/>
      <c r="H24" s="377">
        <v>86407</v>
      </c>
      <c r="I24" s="377">
        <v>52686</v>
      </c>
      <c r="J24" s="377">
        <v>114090</v>
      </c>
      <c r="K24" s="377">
        <v>40534</v>
      </c>
      <c r="L24" s="389">
        <v>129201</v>
      </c>
      <c r="M24" s="389">
        <v>136654</v>
      </c>
      <c r="N24" s="392">
        <v>174319</v>
      </c>
    </row>
    <row r="25" spans="1:14" s="13" customFormat="1" ht="16.5" customHeight="1">
      <c r="A25" s="19"/>
      <c r="B25" s="49" t="s">
        <v>40</v>
      </c>
      <c r="C25" s="382">
        <v>-20352</v>
      </c>
      <c r="D25" s="107">
        <v>-11913</v>
      </c>
      <c r="E25" s="198">
        <v>0.70838579702845639</v>
      </c>
      <c r="F25" s="198">
        <v>0.70433563103130958</v>
      </c>
      <c r="G25" s="12"/>
      <c r="H25" s="107">
        <v>-4697</v>
      </c>
      <c r="I25" s="107">
        <v>-4777</v>
      </c>
      <c r="J25" s="107">
        <v>-2439</v>
      </c>
      <c r="K25" s="107">
        <v>-42495</v>
      </c>
      <c r="L25" s="388">
        <v>-7541</v>
      </c>
      <c r="M25" s="388">
        <v>-3539</v>
      </c>
      <c r="N25" s="391">
        <v>-9272</v>
      </c>
    </row>
    <row r="26" spans="1:14" s="13" customFormat="1" ht="16.5" customHeight="1">
      <c r="A26" s="19"/>
      <c r="B26" s="52" t="s">
        <v>41</v>
      </c>
      <c r="C26" s="382">
        <v>-48</v>
      </c>
      <c r="D26" s="107">
        <v>-6013</v>
      </c>
      <c r="E26" s="198">
        <v>-0.99201729585897225</v>
      </c>
      <c r="F26" s="198">
        <v>-0.99203622089860055</v>
      </c>
      <c r="G26" s="12"/>
      <c r="H26" s="107">
        <v>-3088</v>
      </c>
      <c r="I26" s="107">
        <v>-2919</v>
      </c>
      <c r="J26" s="107">
        <v>-6</v>
      </c>
      <c r="K26" s="107">
        <v>-2919</v>
      </c>
      <c r="L26" s="388">
        <v>-4206</v>
      </c>
      <c r="M26" s="388">
        <v>4158</v>
      </c>
      <c r="N26" s="391">
        <v>0</v>
      </c>
    </row>
    <row r="27" spans="1:14" s="13" customFormat="1" ht="16.5" customHeight="1">
      <c r="A27" s="19"/>
      <c r="B27" s="53" t="s">
        <v>95</v>
      </c>
      <c r="C27" s="382">
        <v>0</v>
      </c>
      <c r="D27" s="107">
        <v>-2920</v>
      </c>
      <c r="E27" s="198">
        <v>-1</v>
      </c>
      <c r="F27" s="198">
        <v>-1</v>
      </c>
      <c r="G27" s="12"/>
      <c r="H27" s="107">
        <v>0</v>
      </c>
      <c r="I27" s="107">
        <v>-2917</v>
      </c>
      <c r="J27" s="107">
        <v>-3</v>
      </c>
      <c r="K27" s="107">
        <v>-2919</v>
      </c>
      <c r="L27" s="388">
        <v>0</v>
      </c>
      <c r="M27" s="388">
        <v>0</v>
      </c>
      <c r="N27" s="391">
        <v>0</v>
      </c>
    </row>
    <row r="28" spans="1:14" s="13" customFormat="1" ht="16.5" customHeight="1">
      <c r="A28" s="19"/>
      <c r="B28" s="53" t="s">
        <v>96</v>
      </c>
      <c r="C28" s="382">
        <v>0</v>
      </c>
      <c r="D28" s="107">
        <v>0</v>
      </c>
      <c r="E28" s="198" t="s">
        <v>176</v>
      </c>
      <c r="F28" s="198" t="s">
        <v>176</v>
      </c>
      <c r="G28" s="12"/>
      <c r="H28" s="107">
        <v>0</v>
      </c>
      <c r="I28" s="107">
        <v>0</v>
      </c>
      <c r="J28" s="107">
        <v>0</v>
      </c>
      <c r="K28" s="107">
        <v>0</v>
      </c>
      <c r="L28" s="388">
        <v>0</v>
      </c>
      <c r="M28" s="388">
        <v>0</v>
      </c>
      <c r="N28" s="391">
        <v>0</v>
      </c>
    </row>
    <row r="29" spans="1:14" s="13" customFormat="1" ht="16.5" customHeight="1">
      <c r="A29" s="19"/>
      <c r="B29" s="53" t="s">
        <v>97</v>
      </c>
      <c r="C29" s="382">
        <v>-48</v>
      </c>
      <c r="D29" s="107">
        <v>-3093</v>
      </c>
      <c r="E29" s="198">
        <v>-0.98448108632395737</v>
      </c>
      <c r="F29" s="198">
        <v>-0.98451787787279665</v>
      </c>
      <c r="G29" s="12"/>
      <c r="H29" s="107">
        <v>-3088</v>
      </c>
      <c r="I29" s="107">
        <v>-2</v>
      </c>
      <c r="J29" s="107">
        <v>-3</v>
      </c>
      <c r="K29" s="107">
        <v>0</v>
      </c>
      <c r="L29" s="388">
        <v>-4206</v>
      </c>
      <c r="M29" s="388">
        <v>4158</v>
      </c>
      <c r="N29" s="391">
        <v>0</v>
      </c>
    </row>
    <row r="30" spans="1:14" s="13" customFormat="1" ht="16.5" customHeight="1">
      <c r="A30" s="19"/>
      <c r="B30" s="49" t="s">
        <v>10</v>
      </c>
      <c r="C30" s="382">
        <v>-4537</v>
      </c>
      <c r="D30" s="107">
        <v>-4507</v>
      </c>
      <c r="E30" s="198">
        <v>6.6563124029288545E-3</v>
      </c>
      <c r="F30" s="198">
        <v>4.2697756905130113E-3</v>
      </c>
      <c r="G30" s="12"/>
      <c r="H30" s="107">
        <v>0</v>
      </c>
      <c r="I30" s="107">
        <v>0</v>
      </c>
      <c r="J30" s="107">
        <v>-4507</v>
      </c>
      <c r="K30" s="107">
        <v>-6761</v>
      </c>
      <c r="L30" s="388">
        <v>-1558</v>
      </c>
      <c r="M30" s="388">
        <v>-2710</v>
      </c>
      <c r="N30" s="391">
        <v>-269</v>
      </c>
    </row>
    <row r="31" spans="1:14" s="14" customFormat="1" ht="16.5" customHeight="1">
      <c r="A31" s="19"/>
      <c r="B31" s="49" t="s">
        <v>11</v>
      </c>
      <c r="C31" s="382">
        <v>-158</v>
      </c>
      <c r="D31" s="107">
        <v>4273</v>
      </c>
      <c r="E31" s="198" t="s">
        <v>176</v>
      </c>
      <c r="F31" s="198" t="s">
        <v>176</v>
      </c>
      <c r="G31" s="12"/>
      <c r="H31" s="107">
        <v>345</v>
      </c>
      <c r="I31" s="107">
        <v>2349</v>
      </c>
      <c r="J31" s="107">
        <v>1579</v>
      </c>
      <c r="K31" s="107">
        <v>1158</v>
      </c>
      <c r="L31" s="388">
        <v>-1525</v>
      </c>
      <c r="M31" s="388">
        <v>4278</v>
      </c>
      <c r="N31" s="391">
        <v>-2911</v>
      </c>
    </row>
    <row r="32" spans="1:14" s="135" customFormat="1" ht="16.5" customHeight="1">
      <c r="A32" s="121"/>
      <c r="B32" s="181" t="s">
        <v>138</v>
      </c>
      <c r="C32" s="383">
        <v>415127</v>
      </c>
      <c r="D32" s="377">
        <v>241036</v>
      </c>
      <c r="E32" s="473">
        <v>0.72226140493536239</v>
      </c>
      <c r="F32" s="473">
        <v>0.71822696337950398</v>
      </c>
      <c r="G32" s="12"/>
      <c r="H32" s="377">
        <v>82055</v>
      </c>
      <c r="I32" s="377">
        <v>50258</v>
      </c>
      <c r="J32" s="377">
        <v>108723</v>
      </c>
      <c r="K32" s="377">
        <v>-7564</v>
      </c>
      <c r="L32" s="389">
        <v>118577</v>
      </c>
      <c r="M32" s="389">
        <v>134683</v>
      </c>
      <c r="N32" s="392">
        <v>161867</v>
      </c>
    </row>
    <row r="33" spans="1:14" ht="16.5" customHeight="1">
      <c r="A33" s="121"/>
      <c r="B33" s="181" t="s">
        <v>141</v>
      </c>
      <c r="C33" s="383">
        <v>326999</v>
      </c>
      <c r="D33" s="377">
        <v>193341</v>
      </c>
      <c r="E33" s="473">
        <v>0.69130706885761417</v>
      </c>
      <c r="F33" s="473">
        <v>0.68741483425512628</v>
      </c>
      <c r="G33" s="12"/>
      <c r="H33" s="377">
        <v>59750</v>
      </c>
      <c r="I33" s="377">
        <v>34941</v>
      </c>
      <c r="J33" s="377">
        <v>98650</v>
      </c>
      <c r="K33" s="377">
        <v>-10027</v>
      </c>
      <c r="L33" s="389">
        <v>92951</v>
      </c>
      <c r="M33" s="389">
        <v>106267</v>
      </c>
      <c r="N33" s="392">
        <v>127781</v>
      </c>
    </row>
    <row r="34" spans="1:14" ht="16.5" customHeight="1">
      <c r="A34" s="133"/>
      <c r="B34" s="181" t="s">
        <v>199</v>
      </c>
      <c r="C34" s="383">
        <v>321074.47200000001</v>
      </c>
      <c r="D34" s="377">
        <v>188767.66800000001</v>
      </c>
      <c r="E34" s="473">
        <v>0.70089759227199866</v>
      </c>
      <c r="F34" s="473">
        <v>0.69688867727125059</v>
      </c>
      <c r="G34" s="12"/>
      <c r="H34" s="377">
        <v>59750</v>
      </c>
      <c r="I34" s="377">
        <v>31597.415999999997</v>
      </c>
      <c r="J34" s="377">
        <v>97420.251999999993</v>
      </c>
      <c r="K34" s="377">
        <v>-13483.062</v>
      </c>
      <c r="L34" s="389">
        <v>92951</v>
      </c>
      <c r="M34" s="389">
        <v>101862.504</v>
      </c>
      <c r="N34" s="392">
        <v>126260.96799999999</v>
      </c>
    </row>
    <row r="35" spans="1:14" ht="16.5" customHeight="1">
      <c r="A35" s="92"/>
      <c r="B35" s="8"/>
      <c r="C35" s="243"/>
      <c r="D35" s="9"/>
      <c r="E35" s="478"/>
      <c r="F35" s="76"/>
      <c r="G35" s="12"/>
      <c r="H35" s="9"/>
      <c r="I35" s="9"/>
      <c r="J35" s="9"/>
      <c r="K35" s="9"/>
      <c r="L35" s="309"/>
      <c r="M35" s="309"/>
      <c r="N35" s="357"/>
    </row>
    <row r="36" spans="1:14" ht="23.25" thickBot="1">
      <c r="A36" s="194"/>
      <c r="B36" s="176" t="s">
        <v>144</v>
      </c>
      <c r="C36" s="208"/>
      <c r="D36" s="244"/>
      <c r="E36" s="479"/>
      <c r="F36" s="176"/>
      <c r="G36" s="12"/>
      <c r="H36" s="244"/>
      <c r="I36" s="244"/>
      <c r="J36" s="244"/>
      <c r="K36" s="244"/>
      <c r="L36" s="282"/>
      <c r="M36" s="282"/>
      <c r="N36" s="366"/>
    </row>
    <row r="37" spans="1:14" ht="16.5" customHeight="1">
      <c r="A37" s="220"/>
      <c r="B37" s="221"/>
      <c r="C37" s="209"/>
      <c r="D37" s="245"/>
      <c r="E37" s="480"/>
      <c r="F37" s="221"/>
      <c r="G37" s="12"/>
      <c r="H37" s="245"/>
      <c r="I37" s="245"/>
      <c r="J37" s="245"/>
      <c r="K37" s="245"/>
      <c r="L37" s="284"/>
      <c r="M37" s="284"/>
      <c r="N37" s="367"/>
    </row>
    <row r="38" spans="1:14" ht="16.5" customHeight="1">
      <c r="A38" s="92"/>
      <c r="B38" s="59" t="s">
        <v>14</v>
      </c>
      <c r="C38" s="210">
        <v>0.30316373325090146</v>
      </c>
      <c r="D38" s="99">
        <v>0.40448258139482918</v>
      </c>
      <c r="E38" s="211">
        <v>-10.131884814392771</v>
      </c>
      <c r="F38" s="110"/>
      <c r="G38" s="12"/>
      <c r="H38" s="99">
        <v>0.41219194432959128</v>
      </c>
      <c r="I38" s="99">
        <v>0.4117455327717458</v>
      </c>
      <c r="J38" s="99">
        <v>0.38989854594733181</v>
      </c>
      <c r="K38" s="99">
        <v>0.46547641280394425</v>
      </c>
      <c r="L38" s="285">
        <v>0.3362133845342436</v>
      </c>
      <c r="M38" s="285">
        <v>0.30809975606013301</v>
      </c>
      <c r="N38" s="333">
        <v>0.27240338135717357</v>
      </c>
    </row>
    <row r="39" spans="1:14" ht="16.5" customHeight="1">
      <c r="A39" s="92"/>
      <c r="B39" s="59" t="s">
        <v>54</v>
      </c>
      <c r="C39" s="212">
        <v>-56.231059618921385</v>
      </c>
      <c r="D39" s="101">
        <v>-18.435226339656285</v>
      </c>
      <c r="E39" s="213">
        <v>-37.795833279265096</v>
      </c>
      <c r="F39" s="111"/>
      <c r="G39" s="12"/>
      <c r="H39" s="101">
        <v>-47.219475728266218</v>
      </c>
      <c r="I39" s="101">
        <v>118.21302097013178</v>
      </c>
      <c r="J39" s="101">
        <v>-124.36506771702567</v>
      </c>
      <c r="K39" s="101">
        <v>123.77921032993773</v>
      </c>
      <c r="L39" s="286">
        <v>-67.637123037717018</v>
      </c>
      <c r="M39" s="286">
        <v>-22.876377720684875</v>
      </c>
      <c r="N39" s="334">
        <v>-78.133246633872631</v>
      </c>
    </row>
    <row r="40" spans="1:14" ht="16.5" customHeight="1">
      <c r="A40" s="92"/>
      <c r="B40" s="59"/>
      <c r="C40" s="210"/>
      <c r="D40" s="99"/>
      <c r="E40" s="213"/>
      <c r="F40" s="111"/>
      <c r="G40" s="12"/>
      <c r="H40" s="99"/>
      <c r="I40" s="99"/>
      <c r="J40" s="99"/>
      <c r="K40" s="99"/>
      <c r="L40" s="285"/>
      <c r="M40" s="285"/>
      <c r="N40" s="333"/>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84">
        <v>10507650</v>
      </c>
      <c r="D43" s="385">
        <v>9988795</v>
      </c>
      <c r="E43" s="472">
        <v>5.1943702919120982E-2</v>
      </c>
      <c r="F43" s="111"/>
      <c r="G43" s="12"/>
      <c r="H43" s="385">
        <v>9471009</v>
      </c>
      <c r="I43" s="385">
        <v>9737295</v>
      </c>
      <c r="J43" s="385">
        <v>9988795</v>
      </c>
      <c r="K43" s="385">
        <v>9970531</v>
      </c>
      <c r="L43" s="390">
        <v>10307853</v>
      </c>
      <c r="M43" s="390">
        <v>10310486</v>
      </c>
      <c r="N43" s="393">
        <v>10507650</v>
      </c>
    </row>
    <row r="44" spans="1:14" ht="16.5" customHeight="1">
      <c r="A44" s="92"/>
      <c r="B44" s="75" t="s">
        <v>104</v>
      </c>
      <c r="C44" s="384">
        <v>17024439</v>
      </c>
      <c r="D44" s="385">
        <v>15272171</v>
      </c>
      <c r="E44" s="472">
        <v>0.114736012319401</v>
      </c>
      <c r="F44" s="111"/>
      <c r="G44" s="12"/>
      <c r="H44" s="385">
        <v>14231986</v>
      </c>
      <c r="I44" s="385">
        <v>14612087</v>
      </c>
      <c r="J44" s="385">
        <v>15272171</v>
      </c>
      <c r="K44" s="385">
        <v>16232696</v>
      </c>
      <c r="L44" s="390">
        <v>15561381</v>
      </c>
      <c r="M44" s="390">
        <v>16037239</v>
      </c>
      <c r="N44" s="393">
        <v>17024439</v>
      </c>
    </row>
    <row r="45" spans="1:14" ht="16.5" customHeight="1">
      <c r="A45" s="92"/>
      <c r="B45" s="59" t="s">
        <v>52</v>
      </c>
      <c r="C45" s="384">
        <v>7735547.5</v>
      </c>
      <c r="D45" s="385">
        <v>7533344</v>
      </c>
      <c r="E45" s="472">
        <v>2.6841134561225388E-2</v>
      </c>
      <c r="F45" s="111"/>
      <c r="G45" s="12"/>
      <c r="H45" s="385">
        <v>7155163.5</v>
      </c>
      <c r="I45" s="385">
        <v>7446782</v>
      </c>
      <c r="J45" s="385">
        <v>7533344</v>
      </c>
      <c r="K45" s="385">
        <v>7246531.5</v>
      </c>
      <c r="L45" s="390">
        <v>7275978.5</v>
      </c>
      <c r="M45" s="390">
        <v>7662973.5</v>
      </c>
      <c r="N45" s="393">
        <v>7735547.5</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3166.2</v>
      </c>
      <c r="D49" s="97">
        <v>3309.54</v>
      </c>
      <c r="E49" s="472">
        <v>-4.3311155024565395E-2</v>
      </c>
      <c r="F49" s="110"/>
      <c r="G49" s="12"/>
      <c r="H49" s="97">
        <v>3400.1</v>
      </c>
      <c r="I49" s="97">
        <v>3389.06</v>
      </c>
      <c r="J49" s="97">
        <v>3309.54</v>
      </c>
      <c r="K49" s="97">
        <v>3264.11</v>
      </c>
      <c r="L49" s="280">
        <v>3281.75</v>
      </c>
      <c r="M49" s="280">
        <v>3300.62</v>
      </c>
      <c r="N49" s="336">
        <v>3166.2</v>
      </c>
    </row>
    <row r="50" spans="1:14">
      <c r="A50" s="92"/>
      <c r="B50" s="75" t="s">
        <v>168</v>
      </c>
      <c r="C50" s="217">
        <v>0.43943248895658987</v>
      </c>
      <c r="D50" s="54">
        <v>0.26303871085183916</v>
      </c>
      <c r="E50" s="211">
        <v>17.639377810475072</v>
      </c>
      <c r="F50" s="112"/>
      <c r="G50" s="12"/>
      <c r="H50" s="54">
        <v>0.29429692037843108</v>
      </c>
      <c r="I50" s="54">
        <v>0.14287085774629291</v>
      </c>
      <c r="J50" s="54">
        <v>0.40045099032875564</v>
      </c>
      <c r="K50" s="54">
        <v>-7.1460999408697587E-2</v>
      </c>
      <c r="L50" s="288">
        <v>0.3813121759430646</v>
      </c>
      <c r="M50" s="288">
        <v>0.42363605929975867</v>
      </c>
      <c r="N50" s="337">
        <v>0.5095745632387283</v>
      </c>
    </row>
    <row r="51" spans="1:14" s="435" customFormat="1" ht="33.75" customHeight="1">
      <c r="A51" s="436"/>
      <c r="B51" s="516" t="s">
        <v>204</v>
      </c>
      <c r="C51" s="529"/>
      <c r="D51" s="529"/>
      <c r="E51" s="529"/>
      <c r="F51" s="529"/>
      <c r="G51" s="529"/>
      <c r="H51" s="529"/>
      <c r="I51" s="529"/>
      <c r="J51" s="529"/>
      <c r="K51" s="529"/>
      <c r="L51" s="529"/>
      <c r="M51" s="437"/>
      <c r="N51" s="437"/>
    </row>
    <row r="52" spans="1:14" ht="16.5" customHeight="1">
      <c r="A52" s="12" t="s">
        <v>88</v>
      </c>
      <c r="B52" s="530" t="s">
        <v>202</v>
      </c>
      <c r="C52" s="530"/>
      <c r="D52" s="530"/>
      <c r="E52" s="530"/>
      <c r="F52" s="530"/>
      <c r="G52" s="530"/>
      <c r="H52" s="530"/>
      <c r="I52" s="530"/>
      <c r="J52" s="530"/>
      <c r="K52" s="530"/>
      <c r="L52" s="530"/>
      <c r="M52" s="58"/>
      <c r="N52" s="58"/>
    </row>
    <row r="53" spans="1:14">
      <c r="B53" s="49" t="s">
        <v>53</v>
      </c>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N53"/>
  <sheetViews>
    <sheetView showGridLines="0" zoomScale="80" zoomScaleNormal="80" zoomScaleSheetLayoutView="50" workbookViewId="0">
      <selection activeCell="N18" sqref="N18"/>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117</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310088</v>
      </c>
      <c r="D11" s="107">
        <v>244392</v>
      </c>
      <c r="E11" s="198">
        <v>0.26881403646600543</v>
      </c>
      <c r="F11" s="198">
        <v>0.26994020050336998</v>
      </c>
      <c r="G11" s="12"/>
      <c r="H11" s="107">
        <v>76207</v>
      </c>
      <c r="I11" s="107">
        <v>84766</v>
      </c>
      <c r="J11" s="107">
        <v>83419</v>
      </c>
      <c r="K11" s="107">
        <v>103918</v>
      </c>
      <c r="L11" s="388">
        <v>98719</v>
      </c>
      <c r="M11" s="388">
        <v>102944</v>
      </c>
      <c r="N11" s="391">
        <v>108425</v>
      </c>
    </row>
    <row r="12" spans="1:14" s="13" customFormat="1" ht="16.5" customHeight="1">
      <c r="A12" s="19"/>
      <c r="B12" s="49" t="s">
        <v>130</v>
      </c>
      <c r="C12" s="382">
        <v>783</v>
      </c>
      <c r="D12" s="107">
        <v>648</v>
      </c>
      <c r="E12" s="198">
        <v>0.20833333333333326</v>
      </c>
      <c r="F12" s="198">
        <v>0.20940581632870225</v>
      </c>
      <c r="G12" s="12"/>
      <c r="H12" s="107">
        <v>0</v>
      </c>
      <c r="I12" s="107">
        <v>646</v>
      </c>
      <c r="J12" s="107">
        <v>2</v>
      </c>
      <c r="K12" s="107">
        <v>0</v>
      </c>
      <c r="L12" s="388">
        <v>0</v>
      </c>
      <c r="M12" s="388">
        <v>784</v>
      </c>
      <c r="N12" s="391">
        <v>-1</v>
      </c>
    </row>
    <row r="13" spans="1:14" s="13" customFormat="1" ht="16.5" customHeight="1">
      <c r="A13" s="19"/>
      <c r="B13" s="49" t="s">
        <v>131</v>
      </c>
      <c r="C13" s="382">
        <v>116930</v>
      </c>
      <c r="D13" s="107">
        <v>103202</v>
      </c>
      <c r="E13" s="198">
        <v>0.1330206778938392</v>
      </c>
      <c r="F13" s="198">
        <v>0.13402631555400024</v>
      </c>
      <c r="G13" s="12"/>
      <c r="H13" s="107">
        <v>33368</v>
      </c>
      <c r="I13" s="107">
        <v>33500</v>
      </c>
      <c r="J13" s="107">
        <v>36334</v>
      </c>
      <c r="K13" s="107">
        <v>34730</v>
      </c>
      <c r="L13" s="388">
        <v>37255</v>
      </c>
      <c r="M13" s="388">
        <v>38762</v>
      </c>
      <c r="N13" s="391">
        <v>40913</v>
      </c>
    </row>
    <row r="14" spans="1:14" s="13" customFormat="1" ht="16.5" customHeight="1">
      <c r="A14" s="19"/>
      <c r="B14" s="49" t="s">
        <v>132</v>
      </c>
      <c r="C14" s="382">
        <v>36584</v>
      </c>
      <c r="D14" s="107">
        <v>13222</v>
      </c>
      <c r="E14" s="198" t="s">
        <v>176</v>
      </c>
      <c r="F14" s="198" t="s">
        <v>176</v>
      </c>
      <c r="G14" s="12"/>
      <c r="H14" s="107">
        <v>3517</v>
      </c>
      <c r="I14" s="107">
        <v>-2395</v>
      </c>
      <c r="J14" s="107">
        <v>12100</v>
      </c>
      <c r="K14" s="107">
        <v>17928</v>
      </c>
      <c r="L14" s="388">
        <v>13002</v>
      </c>
      <c r="M14" s="388">
        <v>10398</v>
      </c>
      <c r="N14" s="391">
        <v>13184</v>
      </c>
    </row>
    <row r="15" spans="1:14" s="13" customFormat="1" ht="16.5" customHeight="1">
      <c r="A15" s="19"/>
      <c r="B15" s="49" t="s">
        <v>133</v>
      </c>
      <c r="C15" s="382">
        <v>274</v>
      </c>
      <c r="D15" s="107">
        <v>292</v>
      </c>
      <c r="E15" s="198">
        <v>-6.164383561643838E-2</v>
      </c>
      <c r="F15" s="198">
        <v>-6.0772932682131353E-2</v>
      </c>
      <c r="G15" s="12"/>
      <c r="H15" s="107">
        <v>1088</v>
      </c>
      <c r="I15" s="107">
        <v>-503</v>
      </c>
      <c r="J15" s="107">
        <v>-293</v>
      </c>
      <c r="K15" s="107">
        <v>1871</v>
      </c>
      <c r="L15" s="388">
        <v>412</v>
      </c>
      <c r="M15" s="388">
        <v>705</v>
      </c>
      <c r="N15" s="391">
        <v>-843</v>
      </c>
    </row>
    <row r="16" spans="1:14" s="14" customFormat="1" ht="16.5" customHeight="1">
      <c r="A16" s="126"/>
      <c r="B16" s="181" t="s">
        <v>134</v>
      </c>
      <c r="C16" s="383">
        <v>464659</v>
      </c>
      <c r="D16" s="377">
        <v>361756</v>
      </c>
      <c r="E16" s="473">
        <v>0.28445416247415389</v>
      </c>
      <c r="F16" s="200">
        <v>0.2855942664980522</v>
      </c>
      <c r="G16" s="12"/>
      <c r="H16" s="377">
        <v>114180</v>
      </c>
      <c r="I16" s="377">
        <v>116014</v>
      </c>
      <c r="J16" s="377">
        <v>131562</v>
      </c>
      <c r="K16" s="377">
        <v>158447</v>
      </c>
      <c r="L16" s="389">
        <v>149388</v>
      </c>
      <c r="M16" s="389">
        <v>153593</v>
      </c>
      <c r="N16" s="392">
        <v>161678</v>
      </c>
    </row>
    <row r="17" spans="1:14" s="13" customFormat="1" ht="16.5" customHeight="1">
      <c r="A17" s="19"/>
      <c r="B17" s="49" t="s">
        <v>135</v>
      </c>
      <c r="C17" s="382">
        <v>-84768</v>
      </c>
      <c r="D17" s="107">
        <v>-76229</v>
      </c>
      <c r="E17" s="198">
        <v>0.11201773603221876</v>
      </c>
      <c r="F17" s="198">
        <v>0.11300473209486195</v>
      </c>
      <c r="G17" s="12"/>
      <c r="H17" s="107">
        <v>-25056</v>
      </c>
      <c r="I17" s="107">
        <v>-25387</v>
      </c>
      <c r="J17" s="107">
        <v>-25786</v>
      </c>
      <c r="K17" s="107">
        <v>-30247</v>
      </c>
      <c r="L17" s="388">
        <v>-27919</v>
      </c>
      <c r="M17" s="388">
        <v>-28540</v>
      </c>
      <c r="N17" s="391">
        <v>-28309</v>
      </c>
    </row>
    <row r="18" spans="1:14" s="13" customFormat="1" ht="16.5" customHeight="1">
      <c r="A18" s="19"/>
      <c r="B18" s="49" t="s">
        <v>136</v>
      </c>
      <c r="C18" s="382">
        <v>-48191</v>
      </c>
      <c r="D18" s="107">
        <v>-45307</v>
      </c>
      <c r="E18" s="198">
        <v>6.3654622905952696E-2</v>
      </c>
      <c r="F18" s="198">
        <v>6.4598693046949318E-2</v>
      </c>
      <c r="G18" s="12"/>
      <c r="H18" s="107">
        <v>-14594</v>
      </c>
      <c r="I18" s="107">
        <v>-15507</v>
      </c>
      <c r="J18" s="107">
        <v>-15206</v>
      </c>
      <c r="K18" s="107">
        <v>-16428</v>
      </c>
      <c r="L18" s="388">
        <v>-16446</v>
      </c>
      <c r="M18" s="388">
        <v>-15989</v>
      </c>
      <c r="N18" s="391">
        <v>-15756</v>
      </c>
    </row>
    <row r="19" spans="1:14" s="13" customFormat="1" ht="16.5" customHeight="1">
      <c r="A19" s="19"/>
      <c r="B19" s="49" t="s">
        <v>8</v>
      </c>
      <c r="C19" s="382">
        <v>0</v>
      </c>
      <c r="D19" s="107">
        <v>0</v>
      </c>
      <c r="E19" s="198" t="s">
        <v>176</v>
      </c>
      <c r="F19" s="198" t="s">
        <v>176</v>
      </c>
      <c r="G19" s="12"/>
      <c r="H19" s="107">
        <v>0</v>
      </c>
      <c r="I19" s="107">
        <v>0</v>
      </c>
      <c r="J19" s="107">
        <v>0</v>
      </c>
      <c r="K19" s="107">
        <v>0</v>
      </c>
      <c r="L19" s="388">
        <v>0</v>
      </c>
      <c r="M19" s="388">
        <v>0</v>
      </c>
      <c r="N19" s="391">
        <v>0</v>
      </c>
    </row>
    <row r="20" spans="1:14" s="13" customFormat="1" ht="16.5" customHeight="1">
      <c r="A20" s="19"/>
      <c r="B20" s="49" t="s">
        <v>9</v>
      </c>
      <c r="C20" s="382">
        <v>-22331</v>
      </c>
      <c r="D20" s="107">
        <v>-21739</v>
      </c>
      <c r="E20" s="198">
        <v>2.7232163392980402E-2</v>
      </c>
      <c r="F20" s="198">
        <v>2.814390605205519E-2</v>
      </c>
      <c r="G20" s="12"/>
      <c r="H20" s="107">
        <v>-7317</v>
      </c>
      <c r="I20" s="107">
        <v>-6690</v>
      </c>
      <c r="J20" s="107">
        <v>-7732</v>
      </c>
      <c r="K20" s="107">
        <v>-9147</v>
      </c>
      <c r="L20" s="388">
        <v>-7559</v>
      </c>
      <c r="M20" s="388">
        <v>-7484</v>
      </c>
      <c r="N20" s="391">
        <v>-7288</v>
      </c>
    </row>
    <row r="21" spans="1:14" s="14" customFormat="1" ht="16.5" customHeight="1">
      <c r="A21" s="126"/>
      <c r="B21" s="50" t="s">
        <v>39</v>
      </c>
      <c r="C21" s="203">
        <v>-155290</v>
      </c>
      <c r="D21" s="47">
        <v>-143275</v>
      </c>
      <c r="E21" s="472">
        <v>8.3859710347234273E-2</v>
      </c>
      <c r="F21" s="98">
        <v>8.4821714064772014E-2</v>
      </c>
      <c r="G21" s="12"/>
      <c r="H21" s="47">
        <v>-46967</v>
      </c>
      <c r="I21" s="47">
        <v>-47584</v>
      </c>
      <c r="J21" s="47">
        <v>-48724</v>
      </c>
      <c r="K21" s="47">
        <v>-55822</v>
      </c>
      <c r="L21" s="281">
        <v>-51924</v>
      </c>
      <c r="M21" s="281">
        <v>-52013</v>
      </c>
      <c r="N21" s="332">
        <v>-51353</v>
      </c>
    </row>
    <row r="22" spans="1:14" s="14" customFormat="1" ht="16.5" customHeight="1">
      <c r="A22" s="126"/>
      <c r="B22" s="181" t="s">
        <v>137</v>
      </c>
      <c r="C22" s="383">
        <v>309369</v>
      </c>
      <c r="D22" s="377">
        <v>218481</v>
      </c>
      <c r="E22" s="473">
        <v>0.41599956060252374</v>
      </c>
      <c r="F22" s="200">
        <v>0.41725647615513717</v>
      </c>
      <c r="G22" s="12"/>
      <c r="H22" s="377">
        <v>67213</v>
      </c>
      <c r="I22" s="377">
        <v>68430</v>
      </c>
      <c r="J22" s="377">
        <v>82838</v>
      </c>
      <c r="K22" s="377">
        <v>102625</v>
      </c>
      <c r="L22" s="389">
        <v>97464</v>
      </c>
      <c r="M22" s="389">
        <v>101580</v>
      </c>
      <c r="N22" s="392">
        <v>110325</v>
      </c>
    </row>
    <row r="23" spans="1:14" s="13" customFormat="1" ht="16.5" customHeight="1">
      <c r="A23" s="19"/>
      <c r="B23" s="51" t="s">
        <v>170</v>
      </c>
      <c r="C23" s="382">
        <v>-30198</v>
      </c>
      <c r="D23" s="107">
        <v>-25331</v>
      </c>
      <c r="E23" s="198">
        <v>0.1921361178003238</v>
      </c>
      <c r="F23" s="198">
        <v>0.19319422472595038</v>
      </c>
      <c r="G23" s="12"/>
      <c r="H23" s="107">
        <v>2389</v>
      </c>
      <c r="I23" s="107">
        <v>-19659</v>
      </c>
      <c r="J23" s="107">
        <v>-8061</v>
      </c>
      <c r="K23" s="107">
        <v>-30534</v>
      </c>
      <c r="L23" s="388">
        <v>-5277</v>
      </c>
      <c r="M23" s="388">
        <v>-16609</v>
      </c>
      <c r="N23" s="391">
        <v>-8312</v>
      </c>
    </row>
    <row r="24" spans="1:14" s="14" customFormat="1" ht="16.5" customHeight="1">
      <c r="A24" s="126"/>
      <c r="B24" s="181" t="s">
        <v>173</v>
      </c>
      <c r="C24" s="383">
        <v>279171</v>
      </c>
      <c r="D24" s="377">
        <v>193150</v>
      </c>
      <c r="E24" s="473">
        <v>0.44535852964017608</v>
      </c>
      <c r="F24" s="200">
        <v>0.4466415226774505</v>
      </c>
      <c r="G24" s="12"/>
      <c r="H24" s="377">
        <v>69602</v>
      </c>
      <c r="I24" s="377">
        <v>48771</v>
      </c>
      <c r="J24" s="377">
        <v>74777</v>
      </c>
      <c r="K24" s="377">
        <v>72091</v>
      </c>
      <c r="L24" s="389">
        <v>92187</v>
      </c>
      <c r="M24" s="389">
        <v>84971</v>
      </c>
      <c r="N24" s="392">
        <v>102013</v>
      </c>
    </row>
    <row r="25" spans="1:14" s="13" customFormat="1" ht="16.5" customHeight="1">
      <c r="A25" s="19"/>
      <c r="B25" s="49" t="s">
        <v>40</v>
      </c>
      <c r="C25" s="382">
        <v>-12162</v>
      </c>
      <c r="D25" s="107">
        <v>-15960</v>
      </c>
      <c r="E25" s="198">
        <v>-0.23796992481203005</v>
      </c>
      <c r="F25" s="198">
        <v>-0.23729356841910232</v>
      </c>
      <c r="G25" s="12"/>
      <c r="H25" s="107">
        <v>-16027</v>
      </c>
      <c r="I25" s="107">
        <v>-48</v>
      </c>
      <c r="J25" s="107">
        <v>115</v>
      </c>
      <c r="K25" s="107">
        <v>402</v>
      </c>
      <c r="L25" s="388">
        <v>-14584</v>
      </c>
      <c r="M25" s="388">
        <v>2374</v>
      </c>
      <c r="N25" s="391">
        <v>48</v>
      </c>
    </row>
    <row r="26" spans="1:14" s="13" customFormat="1" ht="16.5" customHeight="1">
      <c r="A26" s="19"/>
      <c r="B26" s="52" t="s">
        <v>41</v>
      </c>
      <c r="C26" s="382">
        <v>-12147</v>
      </c>
      <c r="D26" s="107">
        <v>-15488</v>
      </c>
      <c r="E26" s="198">
        <v>-0.21571539256198347</v>
      </c>
      <c r="F26" s="198">
        <v>-0.2150192836943855</v>
      </c>
      <c r="G26" s="12"/>
      <c r="H26" s="107">
        <v>-15451</v>
      </c>
      <c r="I26" s="107">
        <v>-4</v>
      </c>
      <c r="J26" s="107">
        <v>-33</v>
      </c>
      <c r="K26" s="107">
        <v>-11</v>
      </c>
      <c r="L26" s="388">
        <v>-14579</v>
      </c>
      <c r="M26" s="388">
        <v>2419</v>
      </c>
      <c r="N26" s="391">
        <v>13</v>
      </c>
    </row>
    <row r="27" spans="1:14" s="13" customFormat="1" ht="16.5" customHeight="1">
      <c r="A27" s="19"/>
      <c r="B27" s="53" t="s">
        <v>95</v>
      </c>
      <c r="C27" s="382">
        <v>-1493</v>
      </c>
      <c r="D27" s="107">
        <v>-2969</v>
      </c>
      <c r="E27" s="198">
        <v>-0.49713708319299432</v>
      </c>
      <c r="F27" s="198">
        <v>-0.49669075745866509</v>
      </c>
      <c r="G27" s="12"/>
      <c r="H27" s="107">
        <v>-2964</v>
      </c>
      <c r="I27" s="107">
        <v>0</v>
      </c>
      <c r="J27" s="107">
        <v>-5</v>
      </c>
      <c r="K27" s="107">
        <v>-3</v>
      </c>
      <c r="L27" s="388">
        <v>-1553</v>
      </c>
      <c r="M27" s="388">
        <v>58</v>
      </c>
      <c r="N27" s="391">
        <v>2</v>
      </c>
    </row>
    <row r="28" spans="1:14" s="13" customFormat="1" ht="16.5" customHeight="1">
      <c r="A28" s="19"/>
      <c r="B28" s="53" t="s">
        <v>96</v>
      </c>
      <c r="C28" s="382">
        <v>0</v>
      </c>
      <c r="D28" s="107">
        <v>0</v>
      </c>
      <c r="E28" s="198" t="s">
        <v>176</v>
      </c>
      <c r="F28" s="198" t="s">
        <v>176</v>
      </c>
      <c r="G28" s="12"/>
      <c r="H28" s="107">
        <v>0</v>
      </c>
      <c r="I28" s="107">
        <v>0</v>
      </c>
      <c r="J28" s="107">
        <v>0</v>
      </c>
      <c r="K28" s="107">
        <v>0</v>
      </c>
      <c r="L28" s="388">
        <v>0</v>
      </c>
      <c r="M28" s="388">
        <v>0</v>
      </c>
      <c r="N28" s="391">
        <v>0</v>
      </c>
    </row>
    <row r="29" spans="1:14" s="13" customFormat="1" ht="16.5" customHeight="1">
      <c r="A29" s="19"/>
      <c r="B29" s="53" t="s">
        <v>97</v>
      </c>
      <c r="C29" s="382">
        <v>-10654</v>
      </c>
      <c r="D29" s="107">
        <v>-12519</v>
      </c>
      <c r="E29" s="198">
        <v>-0.14897356018851349</v>
      </c>
      <c r="F29" s="198">
        <v>-0.14821821290429393</v>
      </c>
      <c r="G29" s="12"/>
      <c r="H29" s="107">
        <v>-12487</v>
      </c>
      <c r="I29" s="107">
        <v>-4</v>
      </c>
      <c r="J29" s="107">
        <v>-28</v>
      </c>
      <c r="K29" s="107">
        <v>-8</v>
      </c>
      <c r="L29" s="388">
        <v>-13026</v>
      </c>
      <c r="M29" s="388">
        <v>2361</v>
      </c>
      <c r="N29" s="391">
        <v>11</v>
      </c>
    </row>
    <row r="30" spans="1:14" s="13" customFormat="1" ht="16.5" customHeight="1">
      <c r="A30" s="19"/>
      <c r="B30" s="49" t="s">
        <v>10</v>
      </c>
      <c r="C30" s="382">
        <v>0</v>
      </c>
      <c r="D30" s="107">
        <v>0</v>
      </c>
      <c r="E30" s="198" t="s">
        <v>176</v>
      </c>
      <c r="F30" s="198" t="s">
        <v>176</v>
      </c>
      <c r="G30" s="12"/>
      <c r="H30" s="107">
        <v>0</v>
      </c>
      <c r="I30" s="107">
        <v>0</v>
      </c>
      <c r="J30" s="107">
        <v>0</v>
      </c>
      <c r="K30" s="107">
        <v>0</v>
      </c>
      <c r="L30" s="388">
        <v>0</v>
      </c>
      <c r="M30" s="388">
        <v>0</v>
      </c>
      <c r="N30" s="391">
        <v>0</v>
      </c>
    </row>
    <row r="31" spans="1:14" s="14" customFormat="1" ht="16.5" customHeight="1">
      <c r="A31" s="19"/>
      <c r="B31" s="49" t="s">
        <v>11</v>
      </c>
      <c r="C31" s="382">
        <v>722</v>
      </c>
      <c r="D31" s="107">
        <v>827</v>
      </c>
      <c r="E31" s="198">
        <v>-0.12696493349455862</v>
      </c>
      <c r="F31" s="198">
        <v>-0.12619005259150617</v>
      </c>
      <c r="G31" s="12"/>
      <c r="H31" s="107">
        <v>372</v>
      </c>
      <c r="I31" s="107">
        <v>860</v>
      </c>
      <c r="J31" s="107">
        <v>-405</v>
      </c>
      <c r="K31" s="107">
        <v>-172</v>
      </c>
      <c r="L31" s="388">
        <v>21</v>
      </c>
      <c r="M31" s="388">
        <v>367</v>
      </c>
      <c r="N31" s="391">
        <v>334</v>
      </c>
    </row>
    <row r="32" spans="1:14" s="135" customFormat="1" ht="16.5" customHeight="1">
      <c r="A32" s="121"/>
      <c r="B32" s="181" t="s">
        <v>138</v>
      </c>
      <c r="C32" s="383">
        <v>267731</v>
      </c>
      <c r="D32" s="377">
        <v>178017</v>
      </c>
      <c r="E32" s="473">
        <v>0.50396310464730898</v>
      </c>
      <c r="F32" s="473">
        <v>0.5052981342325038</v>
      </c>
      <c r="G32" s="12"/>
      <c r="H32" s="377">
        <v>53947</v>
      </c>
      <c r="I32" s="377">
        <v>49583</v>
      </c>
      <c r="J32" s="377">
        <v>74487</v>
      </c>
      <c r="K32" s="377">
        <v>72321</v>
      </c>
      <c r="L32" s="389">
        <v>77624</v>
      </c>
      <c r="M32" s="389">
        <v>87712</v>
      </c>
      <c r="N32" s="392">
        <v>102395</v>
      </c>
    </row>
    <row r="33" spans="1:14" ht="16.5" customHeight="1">
      <c r="A33" s="121"/>
      <c r="B33" s="181" t="s">
        <v>141</v>
      </c>
      <c r="C33" s="383">
        <v>220495</v>
      </c>
      <c r="D33" s="377">
        <v>145991</v>
      </c>
      <c r="E33" s="473">
        <v>0.51033282873601804</v>
      </c>
      <c r="F33" s="473">
        <v>0.51167354686192379</v>
      </c>
      <c r="G33" s="12"/>
      <c r="H33" s="377">
        <v>44185</v>
      </c>
      <c r="I33" s="377">
        <v>40079</v>
      </c>
      <c r="J33" s="377">
        <v>61727</v>
      </c>
      <c r="K33" s="377">
        <v>59654</v>
      </c>
      <c r="L33" s="389">
        <v>64185</v>
      </c>
      <c r="M33" s="389">
        <v>72816</v>
      </c>
      <c r="N33" s="392">
        <v>83494</v>
      </c>
    </row>
    <row r="34" spans="1:14" ht="16.5" customHeight="1">
      <c r="A34" s="133"/>
      <c r="B34" s="181" t="s">
        <v>199</v>
      </c>
      <c r="C34" s="383">
        <v>214719.00600000002</v>
      </c>
      <c r="D34" s="377">
        <v>141550.22600000002</v>
      </c>
      <c r="E34" s="473">
        <v>0.51691037215299107</v>
      </c>
      <c r="F34" s="473">
        <v>0.51831278675237313</v>
      </c>
      <c r="G34" s="12"/>
      <c r="H34" s="377">
        <v>44185</v>
      </c>
      <c r="I34" s="377">
        <v>36411.851999999999</v>
      </c>
      <c r="J34" s="377">
        <v>60953.373999999996</v>
      </c>
      <c r="K34" s="377">
        <v>56242.728999999999</v>
      </c>
      <c r="L34" s="389">
        <v>64185</v>
      </c>
      <c r="M34" s="389">
        <v>68462.866999999998</v>
      </c>
      <c r="N34" s="392">
        <v>82071.13900000001</v>
      </c>
    </row>
    <row r="35" spans="1:14" ht="16.5" customHeight="1">
      <c r="A35" s="92"/>
      <c r="B35" s="8"/>
      <c r="C35" s="243"/>
      <c r="D35" s="9"/>
      <c r="E35" s="478"/>
      <c r="F35" s="76"/>
      <c r="G35" s="12"/>
      <c r="H35" s="9"/>
      <c r="I35" s="9"/>
      <c r="J35" s="9"/>
      <c r="K35" s="9"/>
      <c r="L35" s="309"/>
      <c r="M35" s="309"/>
      <c r="N35" s="357"/>
    </row>
    <row r="36" spans="1:14" ht="23.25" thickBot="1">
      <c r="A36" s="194"/>
      <c r="B36" s="176" t="s">
        <v>144</v>
      </c>
      <c r="C36" s="208"/>
      <c r="D36" s="244"/>
      <c r="E36" s="479"/>
      <c r="F36" s="176"/>
      <c r="G36" s="12"/>
      <c r="H36" s="244"/>
      <c r="I36" s="244"/>
      <c r="J36" s="244"/>
      <c r="K36" s="244"/>
      <c r="L36" s="282"/>
      <c r="M36" s="282"/>
      <c r="N36" s="366"/>
    </row>
    <row r="37" spans="1:14" ht="16.5" customHeight="1">
      <c r="A37" s="220"/>
      <c r="B37" s="221"/>
      <c r="C37" s="209"/>
      <c r="D37" s="245"/>
      <c r="E37" s="480"/>
      <c r="F37" s="221"/>
      <c r="G37" s="12"/>
      <c r="H37" s="245"/>
      <c r="I37" s="245"/>
      <c r="J37" s="245"/>
      <c r="K37" s="245"/>
      <c r="L37" s="284"/>
      <c r="M37" s="284"/>
      <c r="N37" s="367"/>
    </row>
    <row r="38" spans="1:14" ht="16.5" customHeight="1">
      <c r="A38" s="92"/>
      <c r="B38" s="59" t="s">
        <v>14</v>
      </c>
      <c r="C38" s="210">
        <v>0.33420207076587349</v>
      </c>
      <c r="D38" s="99">
        <v>0.39605424650869647</v>
      </c>
      <c r="E38" s="211">
        <v>-6.1852175742822979</v>
      </c>
      <c r="F38" s="110"/>
      <c r="G38" s="12"/>
      <c r="H38" s="99">
        <v>0.41134174111052724</v>
      </c>
      <c r="I38" s="99">
        <v>0.41015739479717966</v>
      </c>
      <c r="J38" s="99">
        <v>0.3703501010930208</v>
      </c>
      <c r="K38" s="99">
        <v>0.35230708060108429</v>
      </c>
      <c r="L38" s="285">
        <v>0.34757811872439554</v>
      </c>
      <c r="M38" s="285">
        <v>0.33864173497490119</v>
      </c>
      <c r="N38" s="333">
        <v>0.31762515617461867</v>
      </c>
    </row>
    <row r="39" spans="1:14" ht="16.5" customHeight="1">
      <c r="A39" s="92"/>
      <c r="B39" s="59" t="s">
        <v>54</v>
      </c>
      <c r="C39" s="212">
        <v>52.727450150544001</v>
      </c>
      <c r="D39" s="101">
        <v>47.902724054940713</v>
      </c>
      <c r="E39" s="213">
        <v>4.8247260956032889</v>
      </c>
      <c r="F39" s="111"/>
      <c r="G39" s="12"/>
      <c r="H39" s="101">
        <v>-14.053822640493555</v>
      </c>
      <c r="I39" s="101">
        <v>111.24407447337809</v>
      </c>
      <c r="J39" s="101">
        <v>44.268840257021225</v>
      </c>
      <c r="K39" s="101">
        <v>165.63512008091894</v>
      </c>
      <c r="L39" s="286">
        <v>28.206505616446044</v>
      </c>
      <c r="M39" s="286">
        <v>86.957147728068463</v>
      </c>
      <c r="N39" s="334">
        <v>42.706205186694824</v>
      </c>
    </row>
    <row r="40" spans="1:14" ht="16.5" customHeight="1">
      <c r="A40" s="92"/>
      <c r="B40" s="59"/>
      <c r="C40" s="210"/>
      <c r="D40" s="99"/>
      <c r="E40" s="213"/>
      <c r="F40" s="111"/>
      <c r="G40" s="12"/>
      <c r="H40" s="99"/>
      <c r="I40" s="99"/>
      <c r="J40" s="99"/>
      <c r="K40" s="99"/>
      <c r="L40" s="285"/>
      <c r="M40" s="285"/>
      <c r="N40" s="333"/>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84">
        <v>7855377</v>
      </c>
      <c r="D43" s="385">
        <v>7344344</v>
      </c>
      <c r="E43" s="472">
        <v>6.9581844205554688E-2</v>
      </c>
      <c r="F43" s="111"/>
      <c r="G43" s="12"/>
      <c r="H43" s="385">
        <v>6912840</v>
      </c>
      <c r="I43" s="385">
        <v>7218368</v>
      </c>
      <c r="J43" s="385">
        <v>7344344</v>
      </c>
      <c r="K43" s="385">
        <v>7398662</v>
      </c>
      <c r="L43" s="390">
        <v>7563252</v>
      </c>
      <c r="M43" s="390">
        <v>7713263</v>
      </c>
      <c r="N43" s="393">
        <v>7855377</v>
      </c>
    </row>
    <row r="44" spans="1:14" ht="16.5" customHeight="1">
      <c r="A44" s="92"/>
      <c r="B44" s="75" t="s">
        <v>104</v>
      </c>
      <c r="C44" s="384">
        <v>9013792</v>
      </c>
      <c r="D44" s="385">
        <v>8728405</v>
      </c>
      <c r="E44" s="472">
        <v>3.2696351738948914E-2</v>
      </c>
      <c r="F44" s="111"/>
      <c r="G44" s="12"/>
      <c r="H44" s="385">
        <v>8482555</v>
      </c>
      <c r="I44" s="385">
        <v>8467976</v>
      </c>
      <c r="J44" s="385">
        <v>8728405</v>
      </c>
      <c r="K44" s="385">
        <v>9158626</v>
      </c>
      <c r="L44" s="390">
        <v>9135308</v>
      </c>
      <c r="M44" s="390">
        <v>9219634</v>
      </c>
      <c r="N44" s="393">
        <v>9013792</v>
      </c>
    </row>
    <row r="45" spans="1:14" ht="16.5" customHeight="1">
      <c r="A45" s="92"/>
      <c r="B45" s="59" t="s">
        <v>52</v>
      </c>
      <c r="C45" s="384">
        <v>7286923.5</v>
      </c>
      <c r="D45" s="385">
        <v>7348076.5</v>
      </c>
      <c r="E45" s="472">
        <v>-8.3223140096595483E-3</v>
      </c>
      <c r="F45" s="111"/>
      <c r="G45" s="12"/>
      <c r="H45" s="385">
        <v>6777720</v>
      </c>
      <c r="I45" s="385">
        <v>7114094.5</v>
      </c>
      <c r="J45" s="385">
        <v>7348076.5</v>
      </c>
      <c r="K45" s="385">
        <v>7036501.5</v>
      </c>
      <c r="L45" s="390">
        <v>6949115</v>
      </c>
      <c r="M45" s="390">
        <v>7053571</v>
      </c>
      <c r="N45" s="393">
        <v>7286923.5</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3306.17</v>
      </c>
      <c r="D49" s="97">
        <v>3353.38</v>
      </c>
      <c r="E49" s="472">
        <v>-1.4078332905903879E-2</v>
      </c>
      <c r="F49" s="110"/>
      <c r="G49" s="12"/>
      <c r="H49" s="97">
        <v>3353.02</v>
      </c>
      <c r="I49" s="97">
        <v>3363.52</v>
      </c>
      <c r="J49" s="97">
        <v>3353.38</v>
      </c>
      <c r="K49" s="97">
        <v>3371.39</v>
      </c>
      <c r="L49" s="280">
        <v>3360.14</v>
      </c>
      <c r="M49" s="280">
        <v>3334.17</v>
      </c>
      <c r="N49" s="336">
        <v>3306.17</v>
      </c>
    </row>
    <row r="50" spans="1:14" ht="12">
      <c r="A50" s="92"/>
      <c r="B50" s="75" t="s">
        <v>168</v>
      </c>
      <c r="C50" s="217">
        <v>0.28600802430894839</v>
      </c>
      <c r="D50" s="54">
        <v>0.20486695585277528</v>
      </c>
      <c r="E50" s="211">
        <v>8.1141068456173109</v>
      </c>
      <c r="F50" s="112"/>
      <c r="G50" s="12"/>
      <c r="H50" s="54">
        <v>0.200558546235024</v>
      </c>
      <c r="I50" s="54">
        <v>0.15277846318798891</v>
      </c>
      <c r="J50" s="54">
        <v>0.25877908500791158</v>
      </c>
      <c r="K50" s="54">
        <v>0.23871709192157772</v>
      </c>
      <c r="L50" s="288">
        <v>0.25308055042169236</v>
      </c>
      <c r="M50" s="288">
        <v>0.27524144370705994</v>
      </c>
      <c r="N50" s="337">
        <v>0.32863531331229329</v>
      </c>
    </row>
    <row r="51" spans="1:14" s="435" customFormat="1" ht="33.75" customHeight="1">
      <c r="A51" s="436"/>
      <c r="B51" s="516" t="s">
        <v>204</v>
      </c>
      <c r="C51" s="529"/>
      <c r="D51" s="529"/>
      <c r="E51" s="529"/>
      <c r="F51" s="529"/>
      <c r="G51" s="529"/>
      <c r="H51" s="529"/>
      <c r="I51" s="529"/>
      <c r="J51" s="529"/>
      <c r="K51" s="529"/>
      <c r="L51" s="529"/>
      <c r="M51" s="434"/>
      <c r="N51" s="434"/>
    </row>
    <row r="52" spans="1:14" ht="16.5" customHeight="1">
      <c r="A52" s="12" t="s">
        <v>88</v>
      </c>
      <c r="B52" s="530" t="s">
        <v>202</v>
      </c>
      <c r="C52" s="530"/>
      <c r="D52" s="530"/>
      <c r="E52" s="530"/>
      <c r="F52" s="530"/>
      <c r="G52" s="530"/>
      <c r="H52" s="530"/>
      <c r="I52" s="530"/>
      <c r="J52" s="530"/>
      <c r="K52" s="530"/>
      <c r="L52" s="530"/>
      <c r="M52" s="58"/>
      <c r="N52" s="58"/>
    </row>
    <row r="53" spans="1:14" ht="12">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Q31"/>
  <sheetViews>
    <sheetView showGridLines="0" zoomScale="80" zoomScaleNormal="80" zoomScaleSheetLayoutView="50" workbookViewId="0">
      <selection activeCell="B1" sqref="B1:E1"/>
    </sheetView>
  </sheetViews>
  <sheetFormatPr defaultColWidth="33.7109375" defaultRowHeight="12"/>
  <cols>
    <col min="1" max="2" width="3.28515625" style="12" customWidth="1"/>
    <col min="3" max="3" width="51" style="12" customWidth="1"/>
    <col min="4" max="4" width="6.5703125" style="12" customWidth="1"/>
    <col min="5" max="5" width="33.7109375" style="12" customWidth="1"/>
    <col min="6" max="16384" width="33.7109375" style="12"/>
  </cols>
  <sheetData>
    <row r="1" spans="1:17" s="49" customFormat="1" ht="22.5">
      <c r="B1" s="514"/>
      <c r="C1" s="515"/>
      <c r="D1" s="515"/>
      <c r="E1" s="515"/>
    </row>
    <row r="2" spans="1:17" s="49" customFormat="1" ht="19.5" customHeight="1">
      <c r="B2" s="55"/>
      <c r="C2" s="175"/>
      <c r="D2" s="175"/>
      <c r="E2" s="175"/>
    </row>
    <row r="3" spans="1:17" ht="20.25" customHeight="1" thickBot="1">
      <c r="B3" s="176"/>
      <c r="C3" s="177" t="s">
        <v>128</v>
      </c>
      <c r="D3" s="176"/>
      <c r="E3" s="176"/>
      <c r="F3" s="49"/>
      <c r="G3" s="49"/>
      <c r="H3" s="49"/>
      <c r="I3" s="49"/>
      <c r="J3" s="49"/>
    </row>
    <row r="4" spans="1:17" ht="20.25" customHeight="1">
      <c r="B4" s="167"/>
      <c r="C4" s="180" t="s">
        <v>106</v>
      </c>
      <c r="D4" s="169"/>
      <c r="E4" s="169">
        <v>3</v>
      </c>
      <c r="F4" s="49"/>
      <c r="G4" s="49"/>
      <c r="H4" s="49"/>
      <c r="I4" s="49"/>
      <c r="J4" s="49"/>
    </row>
    <row r="5" spans="1:17" s="39" customFormat="1" ht="20.25" customHeight="1">
      <c r="A5" s="12"/>
      <c r="B5" s="167"/>
      <c r="C5" s="180" t="s">
        <v>2</v>
      </c>
      <c r="D5" s="169"/>
      <c r="E5" s="169">
        <f>+E4+1</f>
        <v>4</v>
      </c>
      <c r="F5" s="12"/>
      <c r="G5" s="12"/>
      <c r="H5" s="12"/>
      <c r="I5" s="12"/>
      <c r="J5" s="12"/>
      <c r="K5" s="12"/>
      <c r="L5" s="12"/>
      <c r="M5" s="12"/>
      <c r="N5" s="12"/>
      <c r="O5" s="12"/>
      <c r="P5" s="12"/>
      <c r="Q5" s="12"/>
    </row>
    <row r="6" spans="1:17" s="39" customFormat="1" ht="20.25" customHeight="1">
      <c r="A6" s="12"/>
      <c r="B6" s="167"/>
      <c r="C6" s="180" t="s">
        <v>163</v>
      </c>
      <c r="D6" s="169"/>
      <c r="E6" s="169">
        <f t="shared" ref="E6:E10" si="0">+E5+1</f>
        <v>5</v>
      </c>
      <c r="F6" s="12"/>
      <c r="G6" s="12"/>
      <c r="H6" s="12"/>
      <c r="I6" s="12"/>
      <c r="J6" s="12"/>
      <c r="K6" s="12"/>
      <c r="L6" s="12"/>
      <c r="M6" s="12"/>
      <c r="N6" s="12"/>
      <c r="O6" s="12"/>
      <c r="P6" s="12"/>
      <c r="Q6" s="12"/>
    </row>
    <row r="7" spans="1:17" s="39" customFormat="1" ht="20.25" customHeight="1">
      <c r="A7" s="12"/>
      <c r="B7" s="167"/>
      <c r="C7" s="180" t="s">
        <v>160</v>
      </c>
      <c r="D7" s="169"/>
      <c r="E7" s="169">
        <f t="shared" si="0"/>
        <v>6</v>
      </c>
      <c r="F7" s="12"/>
      <c r="G7" s="12"/>
      <c r="H7" s="12"/>
      <c r="I7" s="12"/>
      <c r="J7" s="12"/>
      <c r="K7" s="12"/>
      <c r="L7" s="12"/>
      <c r="M7" s="12"/>
      <c r="N7" s="12"/>
      <c r="O7" s="12"/>
      <c r="P7" s="12"/>
      <c r="Q7" s="12"/>
    </row>
    <row r="8" spans="1:17" s="39" customFormat="1" ht="20.25" customHeight="1">
      <c r="A8" s="21"/>
      <c r="B8" s="253"/>
      <c r="C8" s="180" t="s">
        <v>44</v>
      </c>
      <c r="D8" s="254"/>
      <c r="E8" s="169">
        <f t="shared" si="0"/>
        <v>7</v>
      </c>
      <c r="F8" s="21"/>
      <c r="G8" s="12"/>
      <c r="H8" s="12"/>
      <c r="I8" s="12"/>
      <c r="J8" s="12"/>
      <c r="K8" s="12"/>
      <c r="L8" s="12"/>
      <c r="M8" s="12"/>
      <c r="N8" s="12"/>
      <c r="O8" s="12"/>
      <c r="P8" s="12"/>
      <c r="Q8" s="12"/>
    </row>
    <row r="9" spans="1:17" s="39" customFormat="1" ht="20.25" customHeight="1">
      <c r="A9" s="12"/>
      <c r="B9" s="167"/>
      <c r="C9" s="178" t="s">
        <v>45</v>
      </c>
      <c r="D9" s="169"/>
      <c r="E9" s="169">
        <f>+E8+1</f>
        <v>8</v>
      </c>
      <c r="F9" s="12"/>
      <c r="G9" s="12"/>
      <c r="H9" s="12"/>
      <c r="I9" s="12"/>
      <c r="J9" s="12"/>
      <c r="K9" s="12"/>
      <c r="L9" s="12"/>
      <c r="M9" s="12"/>
      <c r="N9" s="12"/>
      <c r="O9" s="12"/>
      <c r="P9" s="12"/>
      <c r="Q9" s="12"/>
    </row>
    <row r="10" spans="1:17" s="39" customFormat="1" ht="20.25" customHeight="1">
      <c r="A10" s="12"/>
      <c r="B10" s="167"/>
      <c r="C10" s="180" t="s">
        <v>3</v>
      </c>
      <c r="D10" s="169"/>
      <c r="E10" s="169">
        <f t="shared" si="0"/>
        <v>9</v>
      </c>
      <c r="F10" s="12"/>
      <c r="G10" s="12"/>
      <c r="H10" s="12"/>
      <c r="I10" s="12"/>
      <c r="J10" s="12"/>
      <c r="K10" s="12"/>
      <c r="L10" s="12"/>
      <c r="M10" s="12"/>
      <c r="N10" s="12"/>
      <c r="O10" s="12"/>
      <c r="P10" s="12"/>
      <c r="Q10" s="12"/>
    </row>
    <row r="11" spans="1:17" ht="20.25" customHeight="1">
      <c r="B11" s="167"/>
      <c r="C11" s="178"/>
      <c r="D11" s="168"/>
      <c r="E11" s="168"/>
    </row>
    <row r="12" spans="1:17" ht="20.25" customHeight="1" thickBot="1">
      <c r="B12" s="176"/>
      <c r="C12" s="177" t="s">
        <v>129</v>
      </c>
      <c r="D12" s="176"/>
      <c r="E12" s="176"/>
      <c r="G12" s="90"/>
    </row>
    <row r="13" spans="1:17" ht="20.25" customHeight="1">
      <c r="B13" s="167"/>
      <c r="C13" s="178" t="s">
        <v>107</v>
      </c>
      <c r="D13" s="169"/>
      <c r="E13" s="169">
        <f>+E10+1</f>
        <v>10</v>
      </c>
    </row>
    <row r="14" spans="1:17" ht="20.25" customHeight="1">
      <c r="B14" s="167"/>
      <c r="C14" s="178" t="s">
        <v>108</v>
      </c>
      <c r="D14" s="169"/>
      <c r="E14" s="169">
        <f>+E13+1</f>
        <v>11</v>
      </c>
    </row>
    <row r="15" spans="1:17" ht="20.25" customHeight="1">
      <c r="B15" s="169"/>
      <c r="C15" s="178" t="s">
        <v>109</v>
      </c>
      <c r="D15" s="169"/>
      <c r="E15" s="169">
        <f>+E14+1</f>
        <v>12</v>
      </c>
    </row>
    <row r="16" spans="1:17" ht="20.25" customHeight="1">
      <c r="B16" s="169"/>
      <c r="C16" s="178" t="s">
        <v>110</v>
      </c>
      <c r="D16" s="169"/>
      <c r="E16" s="169">
        <f>+E15+1</f>
        <v>13</v>
      </c>
    </row>
    <row r="17" spans="1:5" ht="20.25" customHeight="1">
      <c r="B17" s="169"/>
      <c r="C17" s="179" t="s">
        <v>127</v>
      </c>
      <c r="D17" s="169"/>
      <c r="E17" s="170" t="str">
        <f>+_xlfn.CONCAT(E16+1," - ",E16+9)</f>
        <v>14 - 22</v>
      </c>
    </row>
    <row r="18" spans="1:5" s="104" customFormat="1" ht="20.25" customHeight="1">
      <c r="A18" s="21"/>
      <c r="B18" s="254"/>
      <c r="C18" s="180" t="s">
        <v>164</v>
      </c>
      <c r="D18" s="254"/>
      <c r="E18" s="254">
        <f>+E16+10</f>
        <v>23</v>
      </c>
    </row>
    <row r="19" spans="1:5" ht="20.25" customHeight="1">
      <c r="B19" s="169"/>
      <c r="C19" s="180" t="s">
        <v>43</v>
      </c>
      <c r="D19" s="169"/>
      <c r="E19" s="169">
        <f>+E18+1</f>
        <v>24</v>
      </c>
    </row>
    <row r="20" spans="1:5" s="49" customFormat="1" ht="24" customHeight="1">
      <c r="B20" s="169"/>
      <c r="C20" s="180" t="s">
        <v>161</v>
      </c>
      <c r="D20" s="169"/>
      <c r="E20" s="169">
        <f>+E19+1</f>
        <v>25</v>
      </c>
    </row>
    <row r="21" spans="1:5" ht="20.25" customHeight="1">
      <c r="B21" s="169"/>
      <c r="C21" s="180" t="s">
        <v>15</v>
      </c>
      <c r="D21" s="169"/>
      <c r="E21" s="169">
        <f>+E20+1</f>
        <v>26</v>
      </c>
    </row>
    <row r="22" spans="1:5" ht="20.25" customHeight="1"/>
    <row r="23" spans="1:5" ht="20.25" customHeight="1"/>
    <row r="31" spans="1:5">
      <c r="C31" s="13"/>
    </row>
  </sheetData>
  <mergeCells count="1">
    <mergeCell ref="B1:E1"/>
  </mergeCells>
  <phoneticPr fontId="8" type="noConversion"/>
  <hyperlinks>
    <hyperlink ref="C5" location="'Balance Sheet'!A1" display="Consolidated Balance Sheet" xr:uid="{A91BA224-A44C-434F-9395-71172379A856}"/>
    <hyperlink ref="C6" location="'Group Shareholder''s Equity &amp; TE'!A1" display="Group Shareholder's Equity" xr:uid="{BBB7764B-0717-45BE-87ED-76F708C95482}"/>
    <hyperlink ref="C8" location="'Asset Quality Group'!A1" display="Asset Quality Group" xr:uid="{A4361861-1D6A-4949-B79E-76C573CB8B7F}"/>
    <hyperlink ref="C9" location="'Asset Quality - by Division'!A1" display="Asset Quality by Division" xr:uid="{23F8B4C2-91A8-41D7-88C9-4DAC29A84ADF}"/>
    <hyperlink ref="C10" location="'Capital Position'!A1" display="Capital Position" xr:uid="{6E5DF8EE-1F05-4B10-BA51-15B00EC093E3}"/>
    <hyperlink ref="C13" location="Italy!A1" display="Division Italy" xr:uid="{46CA9FF6-EF34-435F-A374-5581F6B9876D}"/>
    <hyperlink ref="C14" location="Germany!A1" display="Division Germany" xr:uid="{4A89FDCF-937B-4677-8B7B-8D248CA311D1}"/>
    <hyperlink ref="C15" location="'Central Europe'!A1" display="Div. Central Europe" xr:uid="{9732CE8E-9D6B-4750-B0CB-4EB127510B8A}"/>
    <hyperlink ref="C16" location="'Eastern Europe'!A1" display="Div. Eastern Europe" xr:uid="{9A82157D-4FCC-4833-BF0C-903C3CE9FD96}"/>
    <hyperlink ref="C17" location="'CE - Austria'!A1" display="Central Europe / Eastern Europe Les" xr:uid="{178CF7A6-6A04-4E61-9158-3A87B6A4FE8E}"/>
    <hyperlink ref="C19" location="GCC!A1" display="GCC" xr:uid="{ECCA47F8-7AE5-4155-8015-C59C7DFD1BEE}"/>
    <hyperlink ref="C20" location="'Group Fees'!A1" display="Group Fees" xr:uid="{60209A3B-8013-4E17-8886-586E038F1BDC}"/>
    <hyperlink ref="C21" location="Branches!A1" display="Branches" xr:uid="{7AB2230D-EAEB-4EDB-A60C-65E1E20D7FE8}"/>
    <hyperlink ref="C7" location="'Group Shares'!A1" display="Group Shares" xr:uid="{4A47D2D3-82AA-4508-93F2-810412043829}"/>
    <hyperlink ref="C4" location="'Income Statement'!A1" display="Consolidated Income Statements" xr:uid="{1C19DBBD-2187-4F4D-82D2-96EA57913473}"/>
    <hyperlink ref="C18" location="Russia!A1" display="Russia" xr:uid="{C53E8F9A-809D-4B96-8213-AC080ECF20AA}"/>
  </hyperlink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N53"/>
  <sheetViews>
    <sheetView showGridLines="0" zoomScale="80" zoomScaleNormal="80" zoomScaleSheetLayoutView="50" workbookViewId="0">
      <selection activeCell="N18" sqref="N18"/>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116</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330355</v>
      </c>
      <c r="D11" s="320">
        <v>210940</v>
      </c>
      <c r="E11" s="198">
        <v>0.56610884611737933</v>
      </c>
      <c r="F11" s="198">
        <v>0.56610884611737933</v>
      </c>
      <c r="G11" s="12"/>
      <c r="H11" s="320">
        <v>68409</v>
      </c>
      <c r="I11" s="320">
        <v>68973</v>
      </c>
      <c r="J11" s="320">
        <v>73558</v>
      </c>
      <c r="K11" s="320">
        <v>87637</v>
      </c>
      <c r="L11" s="321">
        <v>99142</v>
      </c>
      <c r="M11" s="321">
        <v>111232</v>
      </c>
      <c r="N11" s="329">
        <v>119981</v>
      </c>
    </row>
    <row r="12" spans="1:14" s="13" customFormat="1" ht="16.5" customHeight="1">
      <c r="A12" s="19"/>
      <c r="B12" s="49" t="s">
        <v>130</v>
      </c>
      <c r="C12" s="382">
        <v>436</v>
      </c>
      <c r="D12" s="320">
        <v>521</v>
      </c>
      <c r="E12" s="198">
        <v>-0.16314779270633395</v>
      </c>
      <c r="F12" s="198">
        <v>-0.16314779270633395</v>
      </c>
      <c r="G12" s="12"/>
      <c r="H12" s="320">
        <v>34</v>
      </c>
      <c r="I12" s="320">
        <v>-34</v>
      </c>
      <c r="J12" s="320">
        <v>521</v>
      </c>
      <c r="K12" s="320">
        <v>81</v>
      </c>
      <c r="L12" s="321">
        <v>0</v>
      </c>
      <c r="M12" s="321">
        <v>67</v>
      </c>
      <c r="N12" s="329">
        <v>369</v>
      </c>
    </row>
    <row r="13" spans="1:14" s="13" customFormat="1" ht="16.5" customHeight="1">
      <c r="A13" s="19"/>
      <c r="B13" s="49" t="s">
        <v>131</v>
      </c>
      <c r="C13" s="382">
        <v>140449</v>
      </c>
      <c r="D13" s="320">
        <v>132702</v>
      </c>
      <c r="E13" s="198">
        <v>5.8378924206115901E-2</v>
      </c>
      <c r="F13" s="198">
        <v>5.8378924206115901E-2</v>
      </c>
      <c r="G13" s="12"/>
      <c r="H13" s="320">
        <v>42049</v>
      </c>
      <c r="I13" s="320">
        <v>44227</v>
      </c>
      <c r="J13" s="320">
        <v>46426</v>
      </c>
      <c r="K13" s="320">
        <v>45995</v>
      </c>
      <c r="L13" s="321">
        <v>45496</v>
      </c>
      <c r="M13" s="321">
        <v>46956</v>
      </c>
      <c r="N13" s="329">
        <v>47997</v>
      </c>
    </row>
    <row r="14" spans="1:14" s="13" customFormat="1" ht="16.5" customHeight="1">
      <c r="A14" s="19"/>
      <c r="B14" s="49" t="s">
        <v>132</v>
      </c>
      <c r="C14" s="382">
        <v>19493</v>
      </c>
      <c r="D14" s="320">
        <v>2902</v>
      </c>
      <c r="E14" s="198" t="s">
        <v>176</v>
      </c>
      <c r="F14" s="198" t="s">
        <v>176</v>
      </c>
      <c r="G14" s="12"/>
      <c r="H14" s="320">
        <v>1945</v>
      </c>
      <c r="I14" s="320">
        <v>13</v>
      </c>
      <c r="J14" s="320">
        <v>944</v>
      </c>
      <c r="K14" s="320">
        <v>10527</v>
      </c>
      <c r="L14" s="321">
        <v>7910</v>
      </c>
      <c r="M14" s="321">
        <v>7051</v>
      </c>
      <c r="N14" s="329">
        <v>4532</v>
      </c>
    </row>
    <row r="15" spans="1:14" s="13" customFormat="1" ht="16.5" customHeight="1">
      <c r="A15" s="19"/>
      <c r="B15" s="49" t="s">
        <v>133</v>
      </c>
      <c r="C15" s="382">
        <v>-4786</v>
      </c>
      <c r="D15" s="320">
        <v>2359</v>
      </c>
      <c r="E15" s="198" t="s">
        <v>176</v>
      </c>
      <c r="F15" s="198" t="s">
        <v>176</v>
      </c>
      <c r="G15" s="12"/>
      <c r="H15" s="320">
        <v>796</v>
      </c>
      <c r="I15" s="320">
        <v>1216</v>
      </c>
      <c r="J15" s="320">
        <v>347</v>
      </c>
      <c r="K15" s="320">
        <v>2214</v>
      </c>
      <c r="L15" s="321">
        <v>1139</v>
      </c>
      <c r="M15" s="321">
        <v>-6911</v>
      </c>
      <c r="N15" s="329">
        <v>986</v>
      </c>
    </row>
    <row r="16" spans="1:14" s="14" customFormat="1" ht="16.5" customHeight="1">
      <c r="A16" s="126"/>
      <c r="B16" s="181" t="s">
        <v>134</v>
      </c>
      <c r="C16" s="383">
        <v>485947</v>
      </c>
      <c r="D16" s="322">
        <v>349424</v>
      </c>
      <c r="E16" s="473">
        <v>0.39070870918998124</v>
      </c>
      <c r="F16" s="200">
        <v>0.39070870918998124</v>
      </c>
      <c r="G16" s="12"/>
      <c r="H16" s="322">
        <v>113233</v>
      </c>
      <c r="I16" s="322">
        <v>114395</v>
      </c>
      <c r="J16" s="322">
        <v>121796</v>
      </c>
      <c r="K16" s="322">
        <v>146454</v>
      </c>
      <c r="L16" s="323">
        <v>153687</v>
      </c>
      <c r="M16" s="323">
        <v>158395</v>
      </c>
      <c r="N16" s="330">
        <v>173865</v>
      </c>
    </row>
    <row r="17" spans="1:14" s="13" customFormat="1" ht="16.5" customHeight="1">
      <c r="A17" s="19"/>
      <c r="B17" s="49" t="s">
        <v>135</v>
      </c>
      <c r="C17" s="382">
        <v>-73793</v>
      </c>
      <c r="D17" s="320">
        <v>-67889</v>
      </c>
      <c r="E17" s="198">
        <v>8.6965487781525797E-2</v>
      </c>
      <c r="F17" s="198">
        <v>8.6965487781525797E-2</v>
      </c>
      <c r="G17" s="12"/>
      <c r="H17" s="320">
        <v>-22625</v>
      </c>
      <c r="I17" s="320">
        <v>-22776</v>
      </c>
      <c r="J17" s="320">
        <v>-22488</v>
      </c>
      <c r="K17" s="320">
        <v>-25074</v>
      </c>
      <c r="L17" s="321">
        <v>-24156</v>
      </c>
      <c r="M17" s="321">
        <v>-24329</v>
      </c>
      <c r="N17" s="329">
        <v>-25308</v>
      </c>
    </row>
    <row r="18" spans="1:14" s="13" customFormat="1" ht="16.5" customHeight="1">
      <c r="A18" s="19"/>
      <c r="B18" s="49" t="s">
        <v>136</v>
      </c>
      <c r="C18" s="382">
        <v>-43585</v>
      </c>
      <c r="D18" s="320">
        <v>-38688</v>
      </c>
      <c r="E18" s="198">
        <v>0.12657671629445821</v>
      </c>
      <c r="F18" s="198">
        <v>0.12657671629445821</v>
      </c>
      <c r="G18" s="12"/>
      <c r="H18" s="320">
        <v>-13523</v>
      </c>
      <c r="I18" s="320">
        <v>-12920</v>
      </c>
      <c r="J18" s="320">
        <v>-12245</v>
      </c>
      <c r="K18" s="320">
        <v>-14900</v>
      </c>
      <c r="L18" s="321">
        <v>-15168</v>
      </c>
      <c r="M18" s="321">
        <v>-14323</v>
      </c>
      <c r="N18" s="329">
        <v>-14094</v>
      </c>
    </row>
    <row r="19" spans="1:14" s="13" customFormat="1" ht="16.5" customHeight="1">
      <c r="A19" s="19"/>
      <c r="B19" s="49" t="s">
        <v>8</v>
      </c>
      <c r="C19" s="382">
        <v>0</v>
      </c>
      <c r="D19" s="320">
        <v>0</v>
      </c>
      <c r="E19" s="198" t="s">
        <v>176</v>
      </c>
      <c r="F19" s="198" t="s">
        <v>176</v>
      </c>
      <c r="G19" s="12"/>
      <c r="H19" s="320">
        <v>0</v>
      </c>
      <c r="I19" s="320">
        <v>0</v>
      </c>
      <c r="J19" s="320">
        <v>0</v>
      </c>
      <c r="K19" s="320">
        <v>0</v>
      </c>
      <c r="L19" s="321">
        <v>0</v>
      </c>
      <c r="M19" s="321">
        <v>0</v>
      </c>
      <c r="N19" s="329">
        <v>0</v>
      </c>
    </row>
    <row r="20" spans="1:14" s="13" customFormat="1" ht="16.5" customHeight="1">
      <c r="A20" s="19"/>
      <c r="B20" s="49" t="s">
        <v>9</v>
      </c>
      <c r="C20" s="382">
        <v>-20514</v>
      </c>
      <c r="D20" s="320">
        <v>-18118</v>
      </c>
      <c r="E20" s="198">
        <v>0.13224417706148572</v>
      </c>
      <c r="F20" s="198">
        <v>0.13224417706148572</v>
      </c>
      <c r="G20" s="12"/>
      <c r="H20" s="320">
        <v>-5765</v>
      </c>
      <c r="I20" s="320">
        <v>-6067</v>
      </c>
      <c r="J20" s="320">
        <v>-6286</v>
      </c>
      <c r="K20" s="320">
        <v>-6737</v>
      </c>
      <c r="L20" s="321">
        <v>-6760</v>
      </c>
      <c r="M20" s="321">
        <v>-6800</v>
      </c>
      <c r="N20" s="329">
        <v>-6954</v>
      </c>
    </row>
    <row r="21" spans="1:14" s="14" customFormat="1" ht="16.5" customHeight="1">
      <c r="A21" s="126"/>
      <c r="B21" s="50" t="s">
        <v>39</v>
      </c>
      <c r="C21" s="203">
        <v>-137892</v>
      </c>
      <c r="D21" s="324">
        <v>-124695</v>
      </c>
      <c r="E21" s="472">
        <v>0.10583423553470461</v>
      </c>
      <c r="F21" s="98">
        <v>0.10583423553470461</v>
      </c>
      <c r="G21" s="12"/>
      <c r="H21" s="324">
        <v>-41913</v>
      </c>
      <c r="I21" s="324">
        <v>-41763</v>
      </c>
      <c r="J21" s="324">
        <v>-41019</v>
      </c>
      <c r="K21" s="324">
        <v>-46711</v>
      </c>
      <c r="L21" s="325">
        <v>-46084</v>
      </c>
      <c r="M21" s="325">
        <v>-45452</v>
      </c>
      <c r="N21" s="331">
        <v>-46356</v>
      </c>
    </row>
    <row r="22" spans="1:14" s="14" customFormat="1" ht="16.5" customHeight="1">
      <c r="A22" s="126"/>
      <c r="B22" s="181" t="s">
        <v>137</v>
      </c>
      <c r="C22" s="383">
        <v>348055</v>
      </c>
      <c r="D22" s="322">
        <v>224729</v>
      </c>
      <c r="E22" s="473">
        <v>0.54877652639401231</v>
      </c>
      <c r="F22" s="200">
        <v>0.54877652639401231</v>
      </c>
      <c r="G22" s="12"/>
      <c r="H22" s="322">
        <v>71320</v>
      </c>
      <c r="I22" s="322">
        <v>72632</v>
      </c>
      <c r="J22" s="322">
        <v>80777</v>
      </c>
      <c r="K22" s="322">
        <v>99743</v>
      </c>
      <c r="L22" s="323">
        <v>107603</v>
      </c>
      <c r="M22" s="323">
        <v>112943</v>
      </c>
      <c r="N22" s="330">
        <v>127509</v>
      </c>
    </row>
    <row r="23" spans="1:14" s="13" customFormat="1" ht="16.5" customHeight="1">
      <c r="A23" s="19"/>
      <c r="B23" s="51" t="s">
        <v>170</v>
      </c>
      <c r="C23" s="382">
        <v>8476</v>
      </c>
      <c r="D23" s="320">
        <v>-36599</v>
      </c>
      <c r="E23" s="198" t="s">
        <v>176</v>
      </c>
      <c r="F23" s="198" t="s">
        <v>176</v>
      </c>
      <c r="G23" s="12"/>
      <c r="H23" s="320">
        <v>-12394</v>
      </c>
      <c r="I23" s="320">
        <v>-16200</v>
      </c>
      <c r="J23" s="320">
        <v>-8005</v>
      </c>
      <c r="K23" s="320">
        <v>-19156</v>
      </c>
      <c r="L23" s="321">
        <v>12944</v>
      </c>
      <c r="M23" s="321">
        <v>3776</v>
      </c>
      <c r="N23" s="329">
        <v>-8244</v>
      </c>
    </row>
    <row r="24" spans="1:14" s="14" customFormat="1" ht="16.5" customHeight="1">
      <c r="A24" s="126"/>
      <c r="B24" s="181" t="s">
        <v>173</v>
      </c>
      <c r="C24" s="383">
        <v>356531</v>
      </c>
      <c r="D24" s="322">
        <v>188130</v>
      </c>
      <c r="E24" s="473">
        <v>0.89513102641790243</v>
      </c>
      <c r="F24" s="200">
        <v>0.89513102641790243</v>
      </c>
      <c r="G24" s="12"/>
      <c r="H24" s="322">
        <v>58926</v>
      </c>
      <c r="I24" s="322">
        <v>56432</v>
      </c>
      <c r="J24" s="322">
        <v>72772</v>
      </c>
      <c r="K24" s="322">
        <v>80587</v>
      </c>
      <c r="L24" s="323">
        <v>120547</v>
      </c>
      <c r="M24" s="323">
        <v>116719</v>
      </c>
      <c r="N24" s="330">
        <v>119265</v>
      </c>
    </row>
    <row r="25" spans="1:14" s="13" customFormat="1" ht="16.5" customHeight="1">
      <c r="A25" s="19"/>
      <c r="B25" s="49" t="s">
        <v>40</v>
      </c>
      <c r="C25" s="382">
        <v>-15264</v>
      </c>
      <c r="D25" s="320">
        <v>-13547</v>
      </c>
      <c r="E25" s="198">
        <v>0.12674392854506533</v>
      </c>
      <c r="F25" s="198">
        <v>0.12674392854506533</v>
      </c>
      <c r="G25" s="12"/>
      <c r="H25" s="320">
        <v>-14155</v>
      </c>
      <c r="I25" s="320">
        <v>-134</v>
      </c>
      <c r="J25" s="320">
        <v>742</v>
      </c>
      <c r="K25" s="320">
        <v>96</v>
      </c>
      <c r="L25" s="321">
        <v>-20323</v>
      </c>
      <c r="M25" s="321">
        <v>5123</v>
      </c>
      <c r="N25" s="329">
        <v>-64</v>
      </c>
    </row>
    <row r="26" spans="1:14" s="13" customFormat="1" ht="16.5" customHeight="1">
      <c r="A26" s="19"/>
      <c r="B26" s="52" t="s">
        <v>41</v>
      </c>
      <c r="C26" s="382">
        <v>-14824</v>
      </c>
      <c r="D26" s="320">
        <v>-13702</v>
      </c>
      <c r="E26" s="198">
        <v>8.1885856079404462E-2</v>
      </c>
      <c r="F26" s="198">
        <v>8.1885856079404462E-2</v>
      </c>
      <c r="G26" s="12"/>
      <c r="H26" s="320">
        <v>-14109</v>
      </c>
      <c r="I26" s="320">
        <v>407</v>
      </c>
      <c r="J26" s="320">
        <v>0</v>
      </c>
      <c r="K26" s="320">
        <v>0</v>
      </c>
      <c r="L26" s="321">
        <v>-20121</v>
      </c>
      <c r="M26" s="321">
        <v>5297</v>
      </c>
      <c r="N26" s="329">
        <v>0</v>
      </c>
    </row>
    <row r="27" spans="1:14" s="13" customFormat="1" ht="16.5" customHeight="1">
      <c r="A27" s="19"/>
      <c r="B27" s="53" t="s">
        <v>95</v>
      </c>
      <c r="C27" s="382">
        <v>-14824</v>
      </c>
      <c r="D27" s="320">
        <v>-13702</v>
      </c>
      <c r="E27" s="198">
        <v>8.1885856079404462E-2</v>
      </c>
      <c r="F27" s="198">
        <v>8.1885856079404462E-2</v>
      </c>
      <c r="G27" s="12"/>
      <c r="H27" s="320">
        <v>-14109</v>
      </c>
      <c r="I27" s="320">
        <v>407</v>
      </c>
      <c r="J27" s="320">
        <v>0</v>
      </c>
      <c r="K27" s="320">
        <v>0</v>
      </c>
      <c r="L27" s="321">
        <v>-17384</v>
      </c>
      <c r="M27" s="321">
        <v>2560</v>
      </c>
      <c r="N27" s="329">
        <v>0</v>
      </c>
    </row>
    <row r="28" spans="1:14" s="13" customFormat="1" ht="16.5" customHeight="1">
      <c r="A28" s="19"/>
      <c r="B28" s="53" t="s">
        <v>96</v>
      </c>
      <c r="C28" s="382">
        <v>0</v>
      </c>
      <c r="D28" s="320">
        <v>0</v>
      </c>
      <c r="E28" s="198" t="s">
        <v>176</v>
      </c>
      <c r="F28" s="198" t="s">
        <v>176</v>
      </c>
      <c r="G28" s="12"/>
      <c r="H28" s="320">
        <v>0</v>
      </c>
      <c r="I28" s="320">
        <v>0</v>
      </c>
      <c r="J28" s="320">
        <v>0</v>
      </c>
      <c r="K28" s="320">
        <v>0</v>
      </c>
      <c r="L28" s="321">
        <v>0</v>
      </c>
      <c r="M28" s="321">
        <v>0</v>
      </c>
      <c r="N28" s="329">
        <v>0</v>
      </c>
    </row>
    <row r="29" spans="1:14" s="13" customFormat="1" ht="16.5" customHeight="1">
      <c r="A29" s="19"/>
      <c r="B29" s="53" t="s">
        <v>97</v>
      </c>
      <c r="C29" s="382">
        <v>0</v>
      </c>
      <c r="D29" s="320">
        <v>0</v>
      </c>
      <c r="E29" s="198" t="s">
        <v>176</v>
      </c>
      <c r="F29" s="198" t="s">
        <v>176</v>
      </c>
      <c r="G29" s="12"/>
      <c r="H29" s="320">
        <v>0</v>
      </c>
      <c r="I29" s="320">
        <v>0</v>
      </c>
      <c r="J29" s="320">
        <v>0</v>
      </c>
      <c r="K29" s="320">
        <v>0</v>
      </c>
      <c r="L29" s="321">
        <v>-2737</v>
      </c>
      <c r="M29" s="321">
        <v>2737</v>
      </c>
      <c r="N29" s="329">
        <v>0</v>
      </c>
    </row>
    <row r="30" spans="1:14" s="13" customFormat="1" ht="16.5" customHeight="1">
      <c r="A30" s="19"/>
      <c r="B30" s="49" t="s">
        <v>10</v>
      </c>
      <c r="C30" s="382">
        <v>-2022</v>
      </c>
      <c r="D30" s="320">
        <v>0</v>
      </c>
      <c r="E30" s="198" t="s">
        <v>176</v>
      </c>
      <c r="F30" s="198" t="s">
        <v>176</v>
      </c>
      <c r="G30" s="12"/>
      <c r="H30" s="320">
        <v>0</v>
      </c>
      <c r="I30" s="320">
        <v>0</v>
      </c>
      <c r="J30" s="320">
        <v>0</v>
      </c>
      <c r="K30" s="320">
        <v>-388</v>
      </c>
      <c r="L30" s="321">
        <v>-990</v>
      </c>
      <c r="M30" s="321">
        <v>-911</v>
      </c>
      <c r="N30" s="329">
        <v>-121</v>
      </c>
    </row>
    <row r="31" spans="1:14" s="14" customFormat="1" ht="16.5" customHeight="1">
      <c r="A31" s="19"/>
      <c r="B31" s="49" t="s">
        <v>11</v>
      </c>
      <c r="C31" s="382">
        <v>3148</v>
      </c>
      <c r="D31" s="320">
        <v>8213</v>
      </c>
      <c r="E31" s="198">
        <v>-0.61670522342627543</v>
      </c>
      <c r="F31" s="198">
        <v>-0.61670522342627543</v>
      </c>
      <c r="G31" s="12"/>
      <c r="H31" s="320">
        <v>7730</v>
      </c>
      <c r="I31" s="320">
        <v>504</v>
      </c>
      <c r="J31" s="320">
        <v>-21</v>
      </c>
      <c r="K31" s="320">
        <v>-1829</v>
      </c>
      <c r="L31" s="321">
        <v>-333</v>
      </c>
      <c r="M31" s="321">
        <v>274</v>
      </c>
      <c r="N31" s="329">
        <v>3207</v>
      </c>
    </row>
    <row r="32" spans="1:14" s="135" customFormat="1" ht="16.5" customHeight="1">
      <c r="A32" s="121"/>
      <c r="B32" s="181" t="s">
        <v>138</v>
      </c>
      <c r="C32" s="383">
        <v>342393</v>
      </c>
      <c r="D32" s="322">
        <v>182796</v>
      </c>
      <c r="E32" s="473">
        <v>0.87308803256088763</v>
      </c>
      <c r="F32" s="473">
        <v>0.87308803256088763</v>
      </c>
      <c r="G32" s="12"/>
      <c r="H32" s="322">
        <v>52501</v>
      </c>
      <c r="I32" s="322">
        <v>56802</v>
      </c>
      <c r="J32" s="322">
        <v>73493</v>
      </c>
      <c r="K32" s="322">
        <v>78466</v>
      </c>
      <c r="L32" s="323">
        <v>98901</v>
      </c>
      <c r="M32" s="323">
        <v>121205</v>
      </c>
      <c r="N32" s="330">
        <v>122287</v>
      </c>
    </row>
    <row r="33" spans="1:14" ht="16.5" customHeight="1">
      <c r="A33" s="121"/>
      <c r="B33" s="181" t="s">
        <v>141</v>
      </c>
      <c r="C33" s="383">
        <v>305811</v>
      </c>
      <c r="D33" s="322">
        <v>163018</v>
      </c>
      <c r="E33" s="473">
        <v>0.8759339459446196</v>
      </c>
      <c r="F33" s="473">
        <v>0.8759339459446196</v>
      </c>
      <c r="G33" s="12"/>
      <c r="H33" s="322">
        <v>46604</v>
      </c>
      <c r="I33" s="322">
        <v>50658</v>
      </c>
      <c r="J33" s="322">
        <v>65756</v>
      </c>
      <c r="K33" s="322">
        <v>70846</v>
      </c>
      <c r="L33" s="323">
        <v>88309</v>
      </c>
      <c r="M33" s="323">
        <v>108346</v>
      </c>
      <c r="N33" s="330">
        <v>109156</v>
      </c>
    </row>
    <row r="34" spans="1:14" ht="16.5" customHeight="1">
      <c r="A34" s="133"/>
      <c r="B34" s="181" t="s">
        <v>199</v>
      </c>
      <c r="C34" s="383">
        <v>300472.29800000001</v>
      </c>
      <c r="D34" s="322">
        <v>158841.26999999999</v>
      </c>
      <c r="E34" s="473">
        <v>0.89165131958463961</v>
      </c>
      <c r="F34" s="473">
        <v>0.89165131958463961</v>
      </c>
      <c r="G34" s="12"/>
      <c r="H34" s="322">
        <v>46604</v>
      </c>
      <c r="I34" s="322">
        <v>47261.455000000002</v>
      </c>
      <c r="J34" s="322">
        <v>64975.815000000002</v>
      </c>
      <c r="K34" s="322">
        <v>67611.280000000013</v>
      </c>
      <c r="L34" s="323">
        <v>88309</v>
      </c>
      <c r="M34" s="323">
        <v>104415.553</v>
      </c>
      <c r="N34" s="330">
        <v>107747.74500000001</v>
      </c>
    </row>
    <row r="35" spans="1:14" ht="16.5" customHeight="1">
      <c r="A35" s="92"/>
      <c r="B35" s="8"/>
      <c r="C35" s="243"/>
      <c r="D35" s="9"/>
      <c r="E35" s="478"/>
      <c r="F35" s="76"/>
      <c r="G35" s="12"/>
      <c r="H35" s="9"/>
      <c r="I35" s="9"/>
      <c r="J35" s="9"/>
      <c r="K35" s="9"/>
      <c r="L35" s="307"/>
      <c r="M35" s="307"/>
      <c r="N35" s="355"/>
    </row>
    <row r="36" spans="1:14" ht="23.25" thickBot="1">
      <c r="A36" s="194"/>
      <c r="B36" s="176" t="s">
        <v>144</v>
      </c>
      <c r="C36" s="208"/>
      <c r="D36" s="244"/>
      <c r="E36" s="479"/>
      <c r="F36" s="176"/>
      <c r="G36" s="12"/>
      <c r="H36" s="176"/>
      <c r="I36" s="176"/>
      <c r="J36" s="176"/>
      <c r="K36" s="176"/>
      <c r="L36" s="278"/>
      <c r="M36" s="278"/>
      <c r="N36" s="326"/>
    </row>
    <row r="37" spans="1:14" ht="16.5" customHeight="1">
      <c r="A37" s="220"/>
      <c r="B37" s="221"/>
      <c r="C37" s="209"/>
      <c r="D37" s="245"/>
      <c r="E37" s="480"/>
      <c r="F37" s="221"/>
      <c r="G37" s="12"/>
      <c r="H37" s="221"/>
      <c r="I37" s="221"/>
      <c r="J37" s="221"/>
      <c r="K37" s="221"/>
      <c r="L37" s="290"/>
      <c r="M37" s="290"/>
      <c r="N37" s="339"/>
    </row>
    <row r="38" spans="1:14" ht="16.5" customHeight="1">
      <c r="A38" s="92"/>
      <c r="B38" s="59" t="s">
        <v>14</v>
      </c>
      <c r="C38" s="210">
        <v>0.28375934001033032</v>
      </c>
      <c r="D38" s="99">
        <v>0.35685871605842756</v>
      </c>
      <c r="E38" s="211">
        <v>-7.3099376048097238</v>
      </c>
      <c r="F38" s="110"/>
      <c r="G38" s="12"/>
      <c r="H38" s="99">
        <v>0.37014827832875574</v>
      </c>
      <c r="I38" s="99">
        <v>0.36507714498011279</v>
      </c>
      <c r="J38" s="99">
        <v>0.33678445925974582</v>
      </c>
      <c r="K38" s="99">
        <v>0.3189465634260587</v>
      </c>
      <c r="L38" s="285">
        <v>0.29985620124018297</v>
      </c>
      <c r="M38" s="285">
        <v>0.28695350232014899</v>
      </c>
      <c r="N38" s="333">
        <v>0.26662065395565526</v>
      </c>
    </row>
    <row r="39" spans="1:14" ht="16.5" customHeight="1">
      <c r="A39" s="92"/>
      <c r="B39" s="59" t="s">
        <v>54</v>
      </c>
      <c r="C39" s="212">
        <v>-13.546371981400826</v>
      </c>
      <c r="D39" s="101">
        <v>68.824380932107374</v>
      </c>
      <c r="E39" s="213">
        <v>-82.370752913508198</v>
      </c>
      <c r="F39" s="111"/>
      <c r="G39" s="12"/>
      <c r="H39" s="101">
        <v>73.175010356103087</v>
      </c>
      <c r="I39" s="101">
        <v>91.469695687521451</v>
      </c>
      <c r="J39" s="101">
        <v>43.202276309319394</v>
      </c>
      <c r="K39" s="101">
        <v>98.673781316215312</v>
      </c>
      <c r="L39" s="286">
        <v>-64.549681630662391</v>
      </c>
      <c r="M39" s="286">
        <v>-18.209762380926431</v>
      </c>
      <c r="N39" s="334">
        <v>37.848880631062592</v>
      </c>
    </row>
    <row r="40" spans="1:14" ht="16.5" customHeight="1">
      <c r="A40" s="92"/>
      <c r="B40" s="59"/>
      <c r="C40" s="210"/>
      <c r="D40" s="99"/>
      <c r="E40" s="213"/>
      <c r="F40" s="111"/>
      <c r="G40" s="12"/>
      <c r="H40" s="101"/>
      <c r="I40" s="101"/>
      <c r="J40" s="101"/>
      <c r="K40" s="101"/>
      <c r="L40" s="286"/>
      <c r="M40" s="286"/>
      <c r="N40" s="334"/>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72">
        <v>8967397</v>
      </c>
      <c r="D43" s="371">
        <v>7619430</v>
      </c>
      <c r="E43" s="472">
        <v>0.17691178998953982</v>
      </c>
      <c r="F43" s="111"/>
      <c r="G43" s="12"/>
      <c r="H43" s="371">
        <v>6964692</v>
      </c>
      <c r="I43" s="371">
        <v>7202769</v>
      </c>
      <c r="J43" s="371">
        <v>7619430</v>
      </c>
      <c r="K43" s="371">
        <v>7910329</v>
      </c>
      <c r="L43" s="374">
        <v>8131168</v>
      </c>
      <c r="M43" s="374">
        <v>8457198</v>
      </c>
      <c r="N43" s="373">
        <v>8967397</v>
      </c>
    </row>
    <row r="44" spans="1:14" ht="16.5" customHeight="1">
      <c r="A44" s="92"/>
      <c r="B44" s="75" t="s">
        <v>104</v>
      </c>
      <c r="C44" s="372">
        <v>12367020</v>
      </c>
      <c r="D44" s="371">
        <v>11340946</v>
      </c>
      <c r="E44" s="472">
        <v>9.0475168473600043E-2</v>
      </c>
      <c r="F44" s="111"/>
      <c r="G44" s="12"/>
      <c r="H44" s="371">
        <v>10491278</v>
      </c>
      <c r="I44" s="371">
        <v>10570371</v>
      </c>
      <c r="J44" s="371">
        <v>11340946</v>
      </c>
      <c r="K44" s="371">
        <v>11843357</v>
      </c>
      <c r="L44" s="374">
        <v>12104463</v>
      </c>
      <c r="M44" s="374">
        <v>12076657</v>
      </c>
      <c r="N44" s="373">
        <v>12367020</v>
      </c>
    </row>
    <row r="45" spans="1:14" ht="16.5" customHeight="1">
      <c r="A45" s="92"/>
      <c r="B45" s="59" t="s">
        <v>52</v>
      </c>
      <c r="C45" s="372">
        <v>6861679</v>
      </c>
      <c r="D45" s="371">
        <v>6869436.5</v>
      </c>
      <c r="E45" s="472">
        <v>-1.129277488772229E-3</v>
      </c>
      <c r="F45" s="111"/>
      <c r="G45" s="12"/>
      <c r="H45" s="371">
        <v>6383428</v>
      </c>
      <c r="I45" s="371">
        <v>6776804.5</v>
      </c>
      <c r="J45" s="371">
        <v>6869436.5</v>
      </c>
      <c r="K45" s="371">
        <v>6198680</v>
      </c>
      <c r="L45" s="374">
        <v>6339832</v>
      </c>
      <c r="M45" s="374">
        <v>6806053</v>
      </c>
      <c r="N45" s="373">
        <v>6861679</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3785.96</v>
      </c>
      <c r="D49" s="97">
        <v>3976.49</v>
      </c>
      <c r="E49" s="472">
        <v>-4.7914115212159381E-2</v>
      </c>
      <c r="F49" s="110"/>
      <c r="G49" s="12"/>
      <c r="H49" s="97">
        <v>4032.89</v>
      </c>
      <c r="I49" s="97">
        <v>3983.89</v>
      </c>
      <c r="J49" s="97">
        <v>3976.49</v>
      </c>
      <c r="K49" s="97">
        <v>3985.31</v>
      </c>
      <c r="L49" s="280">
        <v>3960.09</v>
      </c>
      <c r="M49" s="280">
        <v>3868.96</v>
      </c>
      <c r="N49" s="336">
        <v>3785.96</v>
      </c>
    </row>
    <row r="50" spans="1:14">
      <c r="A50" s="92"/>
      <c r="B50" s="75" t="s">
        <v>168</v>
      </c>
      <c r="C50" s="217">
        <v>0.45490002406696028</v>
      </c>
      <c r="D50" s="54">
        <v>0.24724074801224544</v>
      </c>
      <c r="E50" s="211">
        <v>20.765927605471486</v>
      </c>
      <c r="F50" s="112"/>
      <c r="G50" s="12"/>
      <c r="H50" s="54">
        <v>0.23159309753199622</v>
      </c>
      <c r="I50" s="54">
        <v>0.2168834111688534</v>
      </c>
      <c r="J50" s="54">
        <v>0.29025901822433015</v>
      </c>
      <c r="K50" s="54">
        <v>0.31577551000523513</v>
      </c>
      <c r="L50" s="288">
        <v>0.41469061777604488</v>
      </c>
      <c r="M50" s="288">
        <v>0.47207617702699073</v>
      </c>
      <c r="N50" s="337">
        <v>0.47526710192546717</v>
      </c>
    </row>
    <row r="51" spans="1:14" s="435" customFormat="1" ht="33.75" customHeight="1">
      <c r="A51" s="436"/>
      <c r="B51" s="516" t="s">
        <v>204</v>
      </c>
      <c r="C51" s="529"/>
      <c r="D51" s="529"/>
      <c r="E51" s="529"/>
      <c r="F51" s="529"/>
      <c r="G51" s="529"/>
      <c r="H51" s="529"/>
      <c r="I51" s="529"/>
      <c r="J51" s="529"/>
      <c r="K51" s="529"/>
      <c r="L51" s="529"/>
      <c r="M51" s="434"/>
      <c r="N51" s="434"/>
    </row>
    <row r="52" spans="1:14" ht="16.5" customHeight="1">
      <c r="A52" s="12" t="s">
        <v>88</v>
      </c>
      <c r="B52" s="530" t="s">
        <v>202</v>
      </c>
      <c r="C52" s="530"/>
      <c r="D52" s="530"/>
      <c r="E52" s="530"/>
      <c r="F52" s="530"/>
      <c r="G52" s="530"/>
      <c r="H52" s="530"/>
      <c r="I52" s="530"/>
      <c r="J52" s="530"/>
      <c r="K52" s="530"/>
      <c r="L52" s="530"/>
      <c r="M52" s="58"/>
      <c r="N52" s="58"/>
    </row>
    <row r="53" spans="1:14">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N53"/>
  <sheetViews>
    <sheetView showGridLines="0" topLeftCell="A31" zoomScale="115" zoomScaleNormal="115" zoomScaleSheetLayoutView="50" workbookViewId="0">
      <selection activeCell="N53" sqref="N53"/>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ht="12">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115</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97397</v>
      </c>
      <c r="D11" s="320">
        <v>76074</v>
      </c>
      <c r="E11" s="198">
        <v>0.28029287272918468</v>
      </c>
      <c r="F11" s="198">
        <v>0.28029287272918468</v>
      </c>
      <c r="G11" s="12"/>
      <c r="H11" s="320">
        <v>24641</v>
      </c>
      <c r="I11" s="320">
        <v>25064</v>
      </c>
      <c r="J11" s="320">
        <v>26369</v>
      </c>
      <c r="K11" s="320">
        <v>28577</v>
      </c>
      <c r="L11" s="321">
        <v>29947</v>
      </c>
      <c r="M11" s="321">
        <v>32684</v>
      </c>
      <c r="N11" s="329">
        <v>34766</v>
      </c>
    </row>
    <row r="12" spans="1:14" s="13" customFormat="1" ht="16.5" customHeight="1">
      <c r="A12" s="19"/>
      <c r="B12" s="49" t="s">
        <v>130</v>
      </c>
      <c r="C12" s="382">
        <v>2</v>
      </c>
      <c r="D12" s="320">
        <v>2</v>
      </c>
      <c r="E12" s="198">
        <v>0</v>
      </c>
      <c r="F12" s="198">
        <v>0</v>
      </c>
      <c r="G12" s="12"/>
      <c r="H12" s="320">
        <v>0</v>
      </c>
      <c r="I12" s="320">
        <v>2</v>
      </c>
      <c r="J12" s="320">
        <v>0</v>
      </c>
      <c r="K12" s="320">
        <v>0</v>
      </c>
      <c r="L12" s="321">
        <v>0</v>
      </c>
      <c r="M12" s="321">
        <v>2</v>
      </c>
      <c r="N12" s="329">
        <v>0</v>
      </c>
    </row>
    <row r="13" spans="1:14" s="13" customFormat="1" ht="16.5" customHeight="1">
      <c r="A13" s="19"/>
      <c r="B13" s="49" t="s">
        <v>131</v>
      </c>
      <c r="C13" s="382">
        <v>50286</v>
      </c>
      <c r="D13" s="320">
        <v>47557</v>
      </c>
      <c r="E13" s="198">
        <v>5.7383771053682864E-2</v>
      </c>
      <c r="F13" s="198">
        <v>5.7383771053682864E-2</v>
      </c>
      <c r="G13" s="12"/>
      <c r="H13" s="320">
        <v>15060</v>
      </c>
      <c r="I13" s="320">
        <v>15771</v>
      </c>
      <c r="J13" s="320">
        <v>16726</v>
      </c>
      <c r="K13" s="320">
        <v>15977</v>
      </c>
      <c r="L13" s="321">
        <v>16241</v>
      </c>
      <c r="M13" s="321">
        <v>16472</v>
      </c>
      <c r="N13" s="329">
        <v>17573</v>
      </c>
    </row>
    <row r="14" spans="1:14" s="13" customFormat="1" ht="16.5" customHeight="1">
      <c r="A14" s="19"/>
      <c r="B14" s="49" t="s">
        <v>132</v>
      </c>
      <c r="C14" s="382">
        <v>-784</v>
      </c>
      <c r="D14" s="320">
        <v>2246</v>
      </c>
      <c r="E14" s="198" t="s">
        <v>176</v>
      </c>
      <c r="F14" s="198" t="s">
        <v>176</v>
      </c>
      <c r="G14" s="12"/>
      <c r="H14" s="320">
        <v>735</v>
      </c>
      <c r="I14" s="320">
        <v>714</v>
      </c>
      <c r="J14" s="320">
        <v>797</v>
      </c>
      <c r="K14" s="320">
        <v>822</v>
      </c>
      <c r="L14" s="321">
        <v>652</v>
      </c>
      <c r="M14" s="321">
        <v>-1276</v>
      </c>
      <c r="N14" s="329">
        <v>-160</v>
      </c>
    </row>
    <row r="15" spans="1:14" s="13" customFormat="1" ht="16.5" customHeight="1">
      <c r="A15" s="19"/>
      <c r="B15" s="49" t="s">
        <v>133</v>
      </c>
      <c r="C15" s="382">
        <v>4013</v>
      </c>
      <c r="D15" s="320">
        <v>2406</v>
      </c>
      <c r="E15" s="198">
        <v>0.66791354945968417</v>
      </c>
      <c r="F15" s="198">
        <v>0.66791354945968417</v>
      </c>
      <c r="G15" s="12"/>
      <c r="H15" s="320">
        <v>1162</v>
      </c>
      <c r="I15" s="320">
        <v>628</v>
      </c>
      <c r="J15" s="320">
        <v>616</v>
      </c>
      <c r="K15" s="320">
        <v>217</v>
      </c>
      <c r="L15" s="321">
        <v>1161</v>
      </c>
      <c r="M15" s="321">
        <v>2457</v>
      </c>
      <c r="N15" s="329">
        <v>395</v>
      </c>
    </row>
    <row r="16" spans="1:14" s="14" customFormat="1" ht="16.5" customHeight="1">
      <c r="A16" s="126"/>
      <c r="B16" s="181" t="s">
        <v>134</v>
      </c>
      <c r="C16" s="383">
        <v>150914</v>
      </c>
      <c r="D16" s="322">
        <v>128285</v>
      </c>
      <c r="E16" s="473">
        <v>0.1763963051019215</v>
      </c>
      <c r="F16" s="200">
        <v>0.1763963051019215</v>
      </c>
      <c r="G16" s="12"/>
      <c r="H16" s="322">
        <v>41598</v>
      </c>
      <c r="I16" s="322">
        <v>42179</v>
      </c>
      <c r="J16" s="322">
        <v>44508</v>
      </c>
      <c r="K16" s="322">
        <v>45593</v>
      </c>
      <c r="L16" s="323">
        <v>48001</v>
      </c>
      <c r="M16" s="323">
        <v>50339</v>
      </c>
      <c r="N16" s="330">
        <v>52574</v>
      </c>
    </row>
    <row r="17" spans="1:14" s="13" customFormat="1" ht="16.5" customHeight="1">
      <c r="A17" s="19"/>
      <c r="B17" s="49" t="s">
        <v>135</v>
      </c>
      <c r="C17" s="382">
        <v>-31331</v>
      </c>
      <c r="D17" s="320">
        <v>-30318</v>
      </c>
      <c r="E17" s="198">
        <v>3.341249422785153E-2</v>
      </c>
      <c r="F17" s="198">
        <v>3.341249422785153E-2</v>
      </c>
      <c r="G17" s="12"/>
      <c r="H17" s="320">
        <v>-10128</v>
      </c>
      <c r="I17" s="320">
        <v>-10019</v>
      </c>
      <c r="J17" s="320">
        <v>-10171</v>
      </c>
      <c r="K17" s="320">
        <v>-11216</v>
      </c>
      <c r="L17" s="321">
        <v>-10321</v>
      </c>
      <c r="M17" s="321">
        <v>-10320</v>
      </c>
      <c r="N17" s="329">
        <v>-10690</v>
      </c>
    </row>
    <row r="18" spans="1:14" s="13" customFormat="1" ht="16.5" customHeight="1">
      <c r="A18" s="19"/>
      <c r="B18" s="49" t="s">
        <v>136</v>
      </c>
      <c r="C18" s="382">
        <v>-23029</v>
      </c>
      <c r="D18" s="320">
        <v>-20955</v>
      </c>
      <c r="E18" s="198">
        <v>9.8973991887377766E-2</v>
      </c>
      <c r="F18" s="198">
        <v>9.8973991887377766E-2</v>
      </c>
      <c r="G18" s="12"/>
      <c r="H18" s="320">
        <v>-6959</v>
      </c>
      <c r="I18" s="320">
        <v>-6886</v>
      </c>
      <c r="J18" s="320">
        <v>-7110</v>
      </c>
      <c r="K18" s="320">
        <v>-7389</v>
      </c>
      <c r="L18" s="321">
        <v>-7679</v>
      </c>
      <c r="M18" s="321">
        <v>-7656</v>
      </c>
      <c r="N18" s="329">
        <v>-7694</v>
      </c>
    </row>
    <row r="19" spans="1:14" s="13" customFormat="1" ht="16.5" customHeight="1">
      <c r="A19" s="19"/>
      <c r="B19" s="49" t="s">
        <v>8</v>
      </c>
      <c r="C19" s="382">
        <v>0</v>
      </c>
      <c r="D19" s="320">
        <v>0</v>
      </c>
      <c r="E19" s="198" t="s">
        <v>176</v>
      </c>
      <c r="F19" s="198" t="s">
        <v>176</v>
      </c>
      <c r="G19" s="12"/>
      <c r="H19" s="320">
        <v>0</v>
      </c>
      <c r="I19" s="320">
        <v>0</v>
      </c>
      <c r="J19" s="320">
        <v>0</v>
      </c>
      <c r="K19" s="320">
        <v>0</v>
      </c>
      <c r="L19" s="321">
        <v>0</v>
      </c>
      <c r="M19" s="321">
        <v>0</v>
      </c>
      <c r="N19" s="329">
        <v>0</v>
      </c>
    </row>
    <row r="20" spans="1:14" s="13" customFormat="1" ht="16.5" customHeight="1">
      <c r="A20" s="19"/>
      <c r="B20" s="49" t="s">
        <v>9</v>
      </c>
      <c r="C20" s="382">
        <v>-7754</v>
      </c>
      <c r="D20" s="320">
        <v>-7416</v>
      </c>
      <c r="E20" s="198">
        <v>4.5577130528586807E-2</v>
      </c>
      <c r="F20" s="198">
        <v>4.5577130528586807E-2</v>
      </c>
      <c r="G20" s="12"/>
      <c r="H20" s="320">
        <v>-2457</v>
      </c>
      <c r="I20" s="320">
        <v>-2462</v>
      </c>
      <c r="J20" s="320">
        <v>-2497</v>
      </c>
      <c r="K20" s="320">
        <v>-2544</v>
      </c>
      <c r="L20" s="321">
        <v>-2596</v>
      </c>
      <c r="M20" s="321">
        <v>-2597</v>
      </c>
      <c r="N20" s="329">
        <v>-2561</v>
      </c>
    </row>
    <row r="21" spans="1:14" s="14" customFormat="1" ht="16.5" customHeight="1">
      <c r="A21" s="126"/>
      <c r="B21" s="50" t="s">
        <v>39</v>
      </c>
      <c r="C21" s="203">
        <v>-62114</v>
      </c>
      <c r="D21" s="324">
        <v>-58689</v>
      </c>
      <c r="E21" s="472">
        <v>5.8358465811310545E-2</v>
      </c>
      <c r="F21" s="98">
        <v>5.8358465811310545E-2</v>
      </c>
      <c r="G21" s="12"/>
      <c r="H21" s="324">
        <v>-19544</v>
      </c>
      <c r="I21" s="324">
        <v>-19367</v>
      </c>
      <c r="J21" s="324">
        <v>-19778</v>
      </c>
      <c r="K21" s="324">
        <v>-21149</v>
      </c>
      <c r="L21" s="325">
        <v>-20596</v>
      </c>
      <c r="M21" s="325">
        <v>-20573</v>
      </c>
      <c r="N21" s="331">
        <v>-20945</v>
      </c>
    </row>
    <row r="22" spans="1:14" s="14" customFormat="1" ht="16.5" customHeight="1">
      <c r="A22" s="126"/>
      <c r="B22" s="181" t="s">
        <v>137</v>
      </c>
      <c r="C22" s="383">
        <v>88800</v>
      </c>
      <c r="D22" s="322">
        <v>69596</v>
      </c>
      <c r="E22" s="473">
        <v>0.2759353985861257</v>
      </c>
      <c r="F22" s="200">
        <v>0.2759353985861257</v>
      </c>
      <c r="G22" s="12"/>
      <c r="H22" s="322">
        <v>22054</v>
      </c>
      <c r="I22" s="322">
        <v>22812</v>
      </c>
      <c r="J22" s="322">
        <v>24730</v>
      </c>
      <c r="K22" s="322">
        <v>24444</v>
      </c>
      <c r="L22" s="323">
        <v>27405</v>
      </c>
      <c r="M22" s="323">
        <v>29766</v>
      </c>
      <c r="N22" s="330">
        <v>31629</v>
      </c>
    </row>
    <row r="23" spans="1:14" s="13" customFormat="1" ht="16.5" customHeight="1">
      <c r="A23" s="19"/>
      <c r="B23" s="51" t="s">
        <v>170</v>
      </c>
      <c r="C23" s="382">
        <v>-2512</v>
      </c>
      <c r="D23" s="320">
        <v>-5828</v>
      </c>
      <c r="E23" s="198">
        <v>-0.56897735072065891</v>
      </c>
      <c r="F23" s="198">
        <v>-0.56897735072065891</v>
      </c>
      <c r="G23" s="12"/>
      <c r="H23" s="320">
        <v>-1991</v>
      </c>
      <c r="I23" s="320">
        <v>-2420</v>
      </c>
      <c r="J23" s="320">
        <v>-1417</v>
      </c>
      <c r="K23" s="320">
        <v>-3343</v>
      </c>
      <c r="L23" s="321">
        <v>-512</v>
      </c>
      <c r="M23" s="321">
        <v>-2459</v>
      </c>
      <c r="N23" s="329">
        <v>459</v>
      </c>
    </row>
    <row r="24" spans="1:14" s="14" customFormat="1" ht="16.5" customHeight="1">
      <c r="A24" s="126"/>
      <c r="B24" s="181" t="s">
        <v>173</v>
      </c>
      <c r="C24" s="383">
        <v>86288</v>
      </c>
      <c r="D24" s="322">
        <v>63768</v>
      </c>
      <c r="E24" s="473">
        <v>0.3531551875548864</v>
      </c>
      <c r="F24" s="200">
        <v>0.3531551875548864</v>
      </c>
      <c r="G24" s="12"/>
      <c r="H24" s="322">
        <v>20063</v>
      </c>
      <c r="I24" s="322">
        <v>20392</v>
      </c>
      <c r="J24" s="322">
        <v>23313</v>
      </c>
      <c r="K24" s="322">
        <v>21101</v>
      </c>
      <c r="L24" s="323">
        <v>26893</v>
      </c>
      <c r="M24" s="323">
        <v>27307</v>
      </c>
      <c r="N24" s="330">
        <v>32088</v>
      </c>
    </row>
    <row r="25" spans="1:14" s="13" customFormat="1" ht="16.5" customHeight="1">
      <c r="A25" s="19"/>
      <c r="B25" s="49" t="s">
        <v>40</v>
      </c>
      <c r="C25" s="382">
        <v>-6267</v>
      </c>
      <c r="D25" s="320">
        <v>-6156</v>
      </c>
      <c r="E25" s="198">
        <v>1.8031189083820731E-2</v>
      </c>
      <c r="F25" s="198">
        <v>1.8031189083820731E-2</v>
      </c>
      <c r="G25" s="12"/>
      <c r="H25" s="320">
        <v>-2112</v>
      </c>
      <c r="I25" s="320">
        <v>-2135</v>
      </c>
      <c r="J25" s="320">
        <v>-1909</v>
      </c>
      <c r="K25" s="320">
        <v>-2324</v>
      </c>
      <c r="L25" s="321">
        <v>-1954</v>
      </c>
      <c r="M25" s="321">
        <v>-2054</v>
      </c>
      <c r="N25" s="329">
        <v>-2259</v>
      </c>
    </row>
    <row r="26" spans="1:14" s="13" customFormat="1" ht="16.5" customHeight="1">
      <c r="A26" s="19"/>
      <c r="B26" s="52" t="s">
        <v>41</v>
      </c>
      <c r="C26" s="382">
        <v>-6147</v>
      </c>
      <c r="D26" s="320">
        <v>-5944</v>
      </c>
      <c r="E26" s="198">
        <v>3.4152086137281268E-2</v>
      </c>
      <c r="F26" s="198">
        <v>3.4152086137281268E-2</v>
      </c>
      <c r="G26" s="12"/>
      <c r="H26" s="320">
        <v>-1982</v>
      </c>
      <c r="I26" s="320">
        <v>-2012</v>
      </c>
      <c r="J26" s="320">
        <v>-1950</v>
      </c>
      <c r="K26" s="320">
        <v>-1962</v>
      </c>
      <c r="L26" s="321">
        <v>-1995</v>
      </c>
      <c r="M26" s="321">
        <v>-2057</v>
      </c>
      <c r="N26" s="329">
        <v>-2095</v>
      </c>
    </row>
    <row r="27" spans="1:14" s="13" customFormat="1" ht="16.5" customHeight="1">
      <c r="A27" s="19"/>
      <c r="B27" s="53" t="s">
        <v>95</v>
      </c>
      <c r="C27" s="382">
        <v>-6147</v>
      </c>
      <c r="D27" s="320">
        <v>-5944</v>
      </c>
      <c r="E27" s="198">
        <v>3.4152086137281268E-2</v>
      </c>
      <c r="F27" s="198">
        <v>3.4152086137281268E-2</v>
      </c>
      <c r="G27" s="12"/>
      <c r="H27" s="320">
        <v>-1982</v>
      </c>
      <c r="I27" s="320">
        <v>-2012</v>
      </c>
      <c r="J27" s="320">
        <v>-1950</v>
      </c>
      <c r="K27" s="320">
        <v>-1962</v>
      </c>
      <c r="L27" s="321">
        <v>-1995</v>
      </c>
      <c r="M27" s="321">
        <v>-2057</v>
      </c>
      <c r="N27" s="329">
        <v>-2095</v>
      </c>
    </row>
    <row r="28" spans="1:14" s="13" customFormat="1" ht="16.5" customHeight="1">
      <c r="A28" s="19"/>
      <c r="B28" s="53" t="s">
        <v>96</v>
      </c>
      <c r="C28" s="382">
        <v>0</v>
      </c>
      <c r="D28" s="320">
        <v>0</v>
      </c>
      <c r="E28" s="198" t="s">
        <v>176</v>
      </c>
      <c r="F28" s="198" t="s">
        <v>176</v>
      </c>
      <c r="G28" s="12"/>
      <c r="H28" s="320">
        <v>0</v>
      </c>
      <c r="I28" s="320">
        <v>0</v>
      </c>
      <c r="J28" s="320">
        <v>0</v>
      </c>
      <c r="K28" s="320">
        <v>0</v>
      </c>
      <c r="L28" s="321">
        <v>0</v>
      </c>
      <c r="M28" s="321">
        <v>0</v>
      </c>
      <c r="N28" s="329">
        <v>0</v>
      </c>
    </row>
    <row r="29" spans="1:14" s="13" customFormat="1" ht="16.5" customHeight="1">
      <c r="A29" s="19"/>
      <c r="B29" s="53" t="s">
        <v>97</v>
      </c>
      <c r="C29" s="382">
        <v>0</v>
      </c>
      <c r="D29" s="320">
        <v>0</v>
      </c>
      <c r="E29" s="198" t="s">
        <v>176</v>
      </c>
      <c r="F29" s="198" t="s">
        <v>176</v>
      </c>
      <c r="G29" s="12"/>
      <c r="H29" s="320">
        <v>0</v>
      </c>
      <c r="I29" s="320">
        <v>0</v>
      </c>
      <c r="J29" s="320">
        <v>0</v>
      </c>
      <c r="K29" s="320">
        <v>0</v>
      </c>
      <c r="L29" s="321">
        <v>0</v>
      </c>
      <c r="M29" s="321">
        <v>0</v>
      </c>
      <c r="N29" s="329">
        <v>0</v>
      </c>
    </row>
    <row r="30" spans="1:14" s="13" customFormat="1" ht="16.5" customHeight="1">
      <c r="A30" s="19"/>
      <c r="B30" s="49" t="s">
        <v>10</v>
      </c>
      <c r="C30" s="382">
        <v>0</v>
      </c>
      <c r="D30" s="320">
        <v>0</v>
      </c>
      <c r="E30" s="198" t="s">
        <v>176</v>
      </c>
      <c r="F30" s="198" t="s">
        <v>176</v>
      </c>
      <c r="G30" s="12"/>
      <c r="H30" s="320">
        <v>0</v>
      </c>
      <c r="I30" s="320">
        <v>0</v>
      </c>
      <c r="J30" s="320">
        <v>0</v>
      </c>
      <c r="K30" s="320">
        <v>0</v>
      </c>
      <c r="L30" s="321">
        <v>0</v>
      </c>
      <c r="M30" s="321">
        <v>0</v>
      </c>
      <c r="N30" s="329">
        <v>0</v>
      </c>
    </row>
    <row r="31" spans="1:14" s="14" customFormat="1" ht="16.5" customHeight="1">
      <c r="A31" s="19"/>
      <c r="B31" s="49" t="s">
        <v>11</v>
      </c>
      <c r="C31" s="382">
        <v>1394</v>
      </c>
      <c r="D31" s="320">
        <v>1532</v>
      </c>
      <c r="E31" s="198">
        <v>-9.0078328981723188E-2</v>
      </c>
      <c r="F31" s="198">
        <v>-9.0078328981723188E-2</v>
      </c>
      <c r="G31" s="12"/>
      <c r="H31" s="320">
        <v>1110</v>
      </c>
      <c r="I31" s="320">
        <v>101</v>
      </c>
      <c r="J31" s="320">
        <v>321</v>
      </c>
      <c r="K31" s="320">
        <v>432</v>
      </c>
      <c r="L31" s="321">
        <v>324</v>
      </c>
      <c r="M31" s="321">
        <v>854</v>
      </c>
      <c r="N31" s="329">
        <v>216</v>
      </c>
    </row>
    <row r="32" spans="1:14" s="135" customFormat="1" ht="16.5" customHeight="1">
      <c r="A32" s="121"/>
      <c r="B32" s="181" t="s">
        <v>138</v>
      </c>
      <c r="C32" s="383">
        <v>81415</v>
      </c>
      <c r="D32" s="322">
        <v>59144</v>
      </c>
      <c r="E32" s="473">
        <v>0.37655552549709181</v>
      </c>
      <c r="F32" s="473">
        <v>0.37655552549709181</v>
      </c>
      <c r="G32" s="12"/>
      <c r="H32" s="322">
        <v>19061</v>
      </c>
      <c r="I32" s="322">
        <v>18358</v>
      </c>
      <c r="J32" s="322">
        <v>21725</v>
      </c>
      <c r="K32" s="322">
        <v>19209</v>
      </c>
      <c r="L32" s="323">
        <v>25263</v>
      </c>
      <c r="M32" s="323">
        <v>26107</v>
      </c>
      <c r="N32" s="330">
        <v>30045</v>
      </c>
    </row>
    <row r="33" spans="1:14" ht="16.5" customHeight="1">
      <c r="A33" s="121"/>
      <c r="B33" s="181" t="s">
        <v>141</v>
      </c>
      <c r="C33" s="383">
        <v>69372</v>
      </c>
      <c r="D33" s="322">
        <v>50761</v>
      </c>
      <c r="E33" s="473">
        <v>0.3666397431098678</v>
      </c>
      <c r="F33" s="473">
        <v>0.3666397431098678</v>
      </c>
      <c r="G33" s="12"/>
      <c r="H33" s="322">
        <v>14841</v>
      </c>
      <c r="I33" s="322">
        <v>14384</v>
      </c>
      <c r="J33" s="322">
        <v>21536</v>
      </c>
      <c r="K33" s="322">
        <v>16771</v>
      </c>
      <c r="L33" s="323">
        <v>21502</v>
      </c>
      <c r="M33" s="323">
        <v>22227</v>
      </c>
      <c r="N33" s="330">
        <v>25643</v>
      </c>
    </row>
    <row r="34" spans="1:14" ht="16.5" customHeight="1">
      <c r="A34" s="133"/>
      <c r="B34" s="181" t="s">
        <v>199</v>
      </c>
      <c r="C34" s="383">
        <v>67704.315000000002</v>
      </c>
      <c r="D34" s="322">
        <v>49354.038</v>
      </c>
      <c r="E34" s="473">
        <v>0.37180903009395094</v>
      </c>
      <c r="F34" s="473">
        <v>0.37180903009395094</v>
      </c>
      <c r="G34" s="12"/>
      <c r="H34" s="322">
        <v>14841</v>
      </c>
      <c r="I34" s="322">
        <v>13286.424999999999</v>
      </c>
      <c r="J34" s="322">
        <v>21226.613000000001</v>
      </c>
      <c r="K34" s="322">
        <v>15777.83</v>
      </c>
      <c r="L34" s="323">
        <v>21502</v>
      </c>
      <c r="M34" s="323">
        <v>20967.746999999999</v>
      </c>
      <c r="N34" s="330">
        <v>25234.567999999999</v>
      </c>
    </row>
    <row r="35" spans="1:14" ht="16.5" customHeight="1">
      <c r="A35" s="92"/>
      <c r="B35" s="8"/>
      <c r="C35" s="243"/>
      <c r="D35" s="9"/>
      <c r="E35" s="478"/>
      <c r="F35" s="76"/>
      <c r="G35" s="12"/>
      <c r="H35" s="9"/>
      <c r="I35" s="9"/>
      <c r="J35" s="9"/>
      <c r="K35" s="9"/>
      <c r="L35" s="307"/>
      <c r="M35" s="307"/>
      <c r="N35" s="355"/>
    </row>
    <row r="36" spans="1:14" ht="23.25" thickBot="1">
      <c r="A36" s="194"/>
      <c r="B36" s="176" t="s">
        <v>144</v>
      </c>
      <c r="C36" s="208"/>
      <c r="D36" s="244"/>
      <c r="E36" s="479"/>
      <c r="F36" s="176"/>
      <c r="G36" s="12"/>
      <c r="H36" s="176"/>
      <c r="I36" s="176"/>
      <c r="J36" s="176"/>
      <c r="K36" s="176"/>
      <c r="L36" s="278"/>
      <c r="M36" s="278"/>
      <c r="N36" s="326"/>
    </row>
    <row r="37" spans="1:14" ht="16.5" customHeight="1">
      <c r="A37" s="220"/>
      <c r="B37" s="221"/>
      <c r="C37" s="209"/>
      <c r="D37" s="245"/>
      <c r="E37" s="480"/>
      <c r="F37" s="221"/>
      <c r="G37" s="12"/>
      <c r="H37" s="221"/>
      <c r="I37" s="221"/>
      <c r="J37" s="221"/>
      <c r="K37" s="221"/>
      <c r="L37" s="290"/>
      <c r="M37" s="290"/>
      <c r="N37" s="339"/>
    </row>
    <row r="38" spans="1:14" ht="16.5" customHeight="1">
      <c r="A38" s="92"/>
      <c r="B38" s="59" t="s">
        <v>14</v>
      </c>
      <c r="C38" s="210">
        <v>0.41158540625786871</v>
      </c>
      <c r="D38" s="99">
        <v>0.4574891842382196</v>
      </c>
      <c r="E38" s="211">
        <v>-4.5903777980350888</v>
      </c>
      <c r="F38" s="110"/>
      <c r="G38" s="12"/>
      <c r="H38" s="99">
        <v>0.46983028030193758</v>
      </c>
      <c r="I38" s="99">
        <v>0.4591621422983001</v>
      </c>
      <c r="J38" s="99">
        <v>0.44436955154129593</v>
      </c>
      <c r="K38" s="99">
        <v>0.46386506700590002</v>
      </c>
      <c r="L38" s="285">
        <v>0.42907439428345245</v>
      </c>
      <c r="M38" s="285">
        <v>0.40868908798347203</v>
      </c>
      <c r="N38" s="333">
        <v>0.39839083957849886</v>
      </c>
    </row>
    <row r="39" spans="1:14" ht="16.5" customHeight="1">
      <c r="A39" s="92"/>
      <c r="B39" s="59" t="s">
        <v>54</v>
      </c>
      <c r="C39" s="212">
        <v>15.067952371294258</v>
      </c>
      <c r="D39" s="101">
        <v>34.802621423258813</v>
      </c>
      <c r="E39" s="213">
        <v>-19.734669051964556</v>
      </c>
      <c r="F39" s="111"/>
      <c r="G39" s="12"/>
      <c r="H39" s="101">
        <v>36.186668502354017</v>
      </c>
      <c r="I39" s="101">
        <v>43.040356559119125</v>
      </c>
      <c r="J39" s="101">
        <v>25.208101371435458</v>
      </c>
      <c r="K39" s="101">
        <v>60.471175007116848</v>
      </c>
      <c r="L39" s="286">
        <v>9.296354902873972</v>
      </c>
      <c r="M39" s="286">
        <v>44.299491767370014</v>
      </c>
      <c r="N39" s="334">
        <v>-8.1778021666721603</v>
      </c>
    </row>
    <row r="40" spans="1:14" ht="16.5" customHeight="1">
      <c r="A40" s="92"/>
      <c r="B40" s="59"/>
      <c r="C40" s="210"/>
      <c r="D40" s="99"/>
      <c r="E40" s="213"/>
      <c r="F40" s="111"/>
      <c r="G40" s="12"/>
      <c r="H40" s="101"/>
      <c r="I40" s="101"/>
      <c r="J40" s="101"/>
      <c r="K40" s="101"/>
      <c r="L40" s="286"/>
      <c r="M40" s="286"/>
      <c r="N40" s="334"/>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72">
        <v>2255066</v>
      </c>
      <c r="D43" s="371">
        <v>2222120</v>
      </c>
      <c r="E43" s="472">
        <v>1.4826382013572559E-2</v>
      </c>
      <c r="F43" s="111"/>
      <c r="G43" s="12"/>
      <c r="H43" s="371">
        <v>2223257</v>
      </c>
      <c r="I43" s="371">
        <v>2274847</v>
      </c>
      <c r="J43" s="371">
        <v>2222120</v>
      </c>
      <c r="K43" s="371">
        <v>2200483</v>
      </c>
      <c r="L43" s="374">
        <v>2205545</v>
      </c>
      <c r="M43" s="374">
        <v>2235138</v>
      </c>
      <c r="N43" s="373">
        <v>2255066</v>
      </c>
    </row>
    <row r="44" spans="1:14" ht="16.5" customHeight="1">
      <c r="A44" s="92"/>
      <c r="B44" s="75" t="s">
        <v>104</v>
      </c>
      <c r="C44" s="372">
        <v>3616694</v>
      </c>
      <c r="D44" s="371">
        <v>3279081</v>
      </c>
      <c r="E44" s="472">
        <v>0.10295964021626802</v>
      </c>
      <c r="F44" s="111"/>
      <c r="G44" s="12"/>
      <c r="H44" s="371">
        <v>3237824</v>
      </c>
      <c r="I44" s="371">
        <v>3302317</v>
      </c>
      <c r="J44" s="371">
        <v>3279081</v>
      </c>
      <c r="K44" s="371">
        <v>3364146</v>
      </c>
      <c r="L44" s="374">
        <v>3361314</v>
      </c>
      <c r="M44" s="374">
        <v>3405953</v>
      </c>
      <c r="N44" s="373">
        <v>3616694</v>
      </c>
    </row>
    <row r="45" spans="1:14" ht="16.5" customHeight="1">
      <c r="A45" s="92"/>
      <c r="B45" s="59" t="s">
        <v>52</v>
      </c>
      <c r="C45" s="372">
        <v>2119824.5</v>
      </c>
      <c r="D45" s="371">
        <v>2104121</v>
      </c>
      <c r="E45" s="472">
        <v>7.4632114788075743E-3</v>
      </c>
      <c r="F45" s="111"/>
      <c r="G45" s="12"/>
      <c r="H45" s="371">
        <v>2266235</v>
      </c>
      <c r="I45" s="371">
        <v>2118225.5</v>
      </c>
      <c r="J45" s="371">
        <v>2104121</v>
      </c>
      <c r="K45" s="371">
        <v>2081434.5</v>
      </c>
      <c r="L45" s="374">
        <v>2066794</v>
      </c>
      <c r="M45" s="374">
        <v>2071100</v>
      </c>
      <c r="N45" s="373">
        <v>2119824.5</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1480.58</v>
      </c>
      <c r="D49" s="97">
        <v>1527.99</v>
      </c>
      <c r="E49" s="472">
        <v>-3.102768997179306E-2</v>
      </c>
      <c r="F49" s="110"/>
      <c r="G49" s="12"/>
      <c r="H49" s="97">
        <v>1565.8</v>
      </c>
      <c r="I49" s="97">
        <v>1556.01</v>
      </c>
      <c r="J49" s="97">
        <v>1527.99</v>
      </c>
      <c r="K49" s="97">
        <v>1533.75</v>
      </c>
      <c r="L49" s="280">
        <v>1523.72</v>
      </c>
      <c r="M49" s="280">
        <v>1503.46</v>
      </c>
      <c r="N49" s="336">
        <v>1480.58</v>
      </c>
    </row>
    <row r="50" spans="1:14" ht="12">
      <c r="A50" s="92"/>
      <c r="B50" s="75" t="s">
        <v>168</v>
      </c>
      <c r="C50" s="217">
        <v>0.32722773895674279</v>
      </c>
      <c r="D50" s="54">
        <v>0.22474378299141989</v>
      </c>
      <c r="E50" s="211">
        <v>10.248395596532289</v>
      </c>
      <c r="F50" s="112"/>
      <c r="G50" s="12"/>
      <c r="H50" s="54">
        <v>0.22084670803788187</v>
      </c>
      <c r="I50" s="54">
        <v>0.19906556297306538</v>
      </c>
      <c r="J50" s="54">
        <v>0.29262015092588595</v>
      </c>
      <c r="K50" s="54">
        <v>0.22214557802130538</v>
      </c>
      <c r="L50" s="288">
        <v>0.31263982147958996</v>
      </c>
      <c r="M50" s="288">
        <v>0.30230831652394702</v>
      </c>
      <c r="N50" s="337">
        <v>0.36630739657277656</v>
      </c>
    </row>
    <row r="51" spans="1:14" s="435" customFormat="1" ht="33.75" customHeight="1">
      <c r="A51" s="436"/>
      <c r="B51" s="516" t="s">
        <v>204</v>
      </c>
      <c r="C51" s="529"/>
      <c r="D51" s="529"/>
      <c r="E51" s="529"/>
      <c r="F51" s="529"/>
      <c r="G51" s="529"/>
      <c r="H51" s="529"/>
      <c r="I51" s="529"/>
      <c r="J51" s="529"/>
      <c r="K51" s="529"/>
      <c r="L51" s="529"/>
      <c r="M51" s="437"/>
      <c r="N51" s="437"/>
    </row>
    <row r="52" spans="1:14" ht="16.5" customHeight="1">
      <c r="A52" s="12" t="s">
        <v>88</v>
      </c>
      <c r="B52" s="530" t="s">
        <v>202</v>
      </c>
      <c r="C52" s="530"/>
      <c r="D52" s="530"/>
      <c r="E52" s="530"/>
      <c r="F52" s="530"/>
      <c r="G52" s="530"/>
      <c r="H52" s="530"/>
      <c r="I52" s="530"/>
      <c r="J52" s="530"/>
      <c r="K52" s="530"/>
      <c r="L52" s="530"/>
      <c r="M52" s="58"/>
      <c r="N52" s="58"/>
    </row>
    <row r="53" spans="1:14" ht="12">
      <c r="C53" s="58"/>
      <c r="D53" s="58"/>
      <c r="G53" s="124"/>
      <c r="I53" s="58"/>
      <c r="J53" s="58"/>
      <c r="K53" s="58"/>
      <c r="L53" s="58"/>
      <c r="M53" s="58"/>
      <c r="N53" s="58"/>
    </row>
  </sheetData>
  <mergeCells count="2">
    <mergeCell ref="B51:L51"/>
    <mergeCell ref="B52:L52"/>
  </mergeCells>
  <phoneticPr fontId="5" type="noConversion"/>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N53"/>
  <sheetViews>
    <sheetView showGridLines="0" zoomScale="80" zoomScaleNormal="80" zoomScaleSheetLayoutView="50" workbookViewId="0">
      <selection activeCell="N18" sqref="N18"/>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B3" s="15"/>
      <c r="E3" s="12"/>
      <c r="F3" s="12"/>
      <c r="G3" s="12"/>
      <c r="M3" s="12"/>
      <c r="N3" s="12"/>
    </row>
    <row r="4" spans="1:14">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114</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29">
        <v>152407</v>
      </c>
      <c r="D11" s="320">
        <v>93182</v>
      </c>
      <c r="E11" s="198">
        <v>0.63558412568951095</v>
      </c>
      <c r="F11" s="198">
        <v>0.6329799585433884</v>
      </c>
      <c r="G11" s="12"/>
      <c r="H11" s="320">
        <v>28894</v>
      </c>
      <c r="I11" s="320">
        <v>30512</v>
      </c>
      <c r="J11" s="320">
        <v>33776</v>
      </c>
      <c r="K11" s="320">
        <v>40125</v>
      </c>
      <c r="L11" s="321">
        <v>44271</v>
      </c>
      <c r="M11" s="321">
        <v>51188</v>
      </c>
      <c r="N11" s="329">
        <v>56948</v>
      </c>
    </row>
    <row r="12" spans="1:14" s="13" customFormat="1" ht="16.5" customHeight="1">
      <c r="A12" s="19"/>
      <c r="B12" s="49" t="s">
        <v>130</v>
      </c>
      <c r="C12" s="329">
        <v>0</v>
      </c>
      <c r="D12" s="320">
        <v>0</v>
      </c>
      <c r="E12" s="198" t="s">
        <v>176</v>
      </c>
      <c r="F12" s="198" t="s">
        <v>176</v>
      </c>
      <c r="G12" s="12"/>
      <c r="H12" s="320">
        <v>0</v>
      </c>
      <c r="I12" s="320">
        <v>0</v>
      </c>
      <c r="J12" s="320">
        <v>0</v>
      </c>
      <c r="K12" s="320">
        <v>0</v>
      </c>
      <c r="L12" s="321">
        <v>0</v>
      </c>
      <c r="M12" s="321">
        <v>0</v>
      </c>
      <c r="N12" s="329">
        <v>0</v>
      </c>
    </row>
    <row r="13" spans="1:14" s="13" customFormat="1" ht="16.5" customHeight="1">
      <c r="A13" s="19"/>
      <c r="B13" s="49" t="s">
        <v>131</v>
      </c>
      <c r="C13" s="329">
        <v>47151</v>
      </c>
      <c r="D13" s="320">
        <v>44396</v>
      </c>
      <c r="E13" s="198">
        <v>6.2055140102711848E-2</v>
      </c>
      <c r="F13" s="198">
        <v>6.0364142396769793E-2</v>
      </c>
      <c r="G13" s="12"/>
      <c r="H13" s="320">
        <v>14399</v>
      </c>
      <c r="I13" s="320">
        <v>14402</v>
      </c>
      <c r="J13" s="320">
        <v>15595</v>
      </c>
      <c r="K13" s="320">
        <v>15503</v>
      </c>
      <c r="L13" s="321">
        <v>15258</v>
      </c>
      <c r="M13" s="321">
        <v>15801</v>
      </c>
      <c r="N13" s="329">
        <v>16092</v>
      </c>
    </row>
    <row r="14" spans="1:14" s="13" customFormat="1" ht="16.5" customHeight="1">
      <c r="A14" s="19"/>
      <c r="B14" s="49" t="s">
        <v>132</v>
      </c>
      <c r="C14" s="329">
        <v>4587</v>
      </c>
      <c r="D14" s="320">
        <v>3665</v>
      </c>
      <c r="E14" s="198">
        <v>0.25156889495225099</v>
      </c>
      <c r="F14" s="198">
        <v>0.24957615545270828</v>
      </c>
      <c r="G14" s="12"/>
      <c r="H14" s="320">
        <v>1029</v>
      </c>
      <c r="I14" s="320">
        <v>1523</v>
      </c>
      <c r="J14" s="320">
        <v>1113</v>
      </c>
      <c r="K14" s="320">
        <v>1615</v>
      </c>
      <c r="L14" s="321">
        <v>1827</v>
      </c>
      <c r="M14" s="321">
        <v>935</v>
      </c>
      <c r="N14" s="329">
        <v>1825</v>
      </c>
    </row>
    <row r="15" spans="1:14" s="13" customFormat="1" ht="16.5" customHeight="1">
      <c r="A15" s="19"/>
      <c r="B15" s="49" t="s">
        <v>133</v>
      </c>
      <c r="C15" s="329">
        <v>-454</v>
      </c>
      <c r="D15" s="320">
        <v>-429</v>
      </c>
      <c r="E15" s="198">
        <v>5.8275058275058189E-2</v>
      </c>
      <c r="F15" s="198">
        <v>5.65829710478154E-2</v>
      </c>
      <c r="G15" s="12"/>
      <c r="H15" s="320">
        <v>-54</v>
      </c>
      <c r="I15" s="320">
        <v>-80</v>
      </c>
      <c r="J15" s="320">
        <v>-295</v>
      </c>
      <c r="K15" s="320">
        <v>-138</v>
      </c>
      <c r="L15" s="321">
        <v>-125</v>
      </c>
      <c r="M15" s="321">
        <v>-70</v>
      </c>
      <c r="N15" s="329">
        <v>-259</v>
      </c>
    </row>
    <row r="16" spans="1:14" s="14" customFormat="1" ht="16.5" customHeight="1">
      <c r="A16" s="126"/>
      <c r="B16" s="181" t="s">
        <v>134</v>
      </c>
      <c r="C16" s="330">
        <v>203691</v>
      </c>
      <c r="D16" s="322">
        <v>140814</v>
      </c>
      <c r="E16" s="473">
        <v>0.44652520345988322</v>
      </c>
      <c r="F16" s="200">
        <v>0.44422209232975884</v>
      </c>
      <c r="G16" s="12"/>
      <c r="H16" s="322">
        <v>44268</v>
      </c>
      <c r="I16" s="322">
        <v>46357</v>
      </c>
      <c r="J16" s="322">
        <v>50189</v>
      </c>
      <c r="K16" s="322">
        <v>57105</v>
      </c>
      <c r="L16" s="323">
        <v>61231</v>
      </c>
      <c r="M16" s="323">
        <v>67854</v>
      </c>
      <c r="N16" s="330">
        <v>74606</v>
      </c>
    </row>
    <row r="17" spans="1:14" s="13" customFormat="1" ht="16.5" customHeight="1">
      <c r="A17" s="19"/>
      <c r="B17" s="49" t="s">
        <v>135</v>
      </c>
      <c r="C17" s="329">
        <v>-30112</v>
      </c>
      <c r="D17" s="320">
        <v>-26647</v>
      </c>
      <c r="E17" s="198">
        <v>0.13003339963222871</v>
      </c>
      <c r="F17" s="198">
        <v>0.12823416737291327</v>
      </c>
      <c r="G17" s="12"/>
      <c r="H17" s="320">
        <v>-8780</v>
      </c>
      <c r="I17" s="320">
        <v>-8872</v>
      </c>
      <c r="J17" s="320">
        <v>-8995</v>
      </c>
      <c r="K17" s="320">
        <v>-10316</v>
      </c>
      <c r="L17" s="321">
        <v>-9904</v>
      </c>
      <c r="M17" s="321">
        <v>-10224</v>
      </c>
      <c r="N17" s="329">
        <v>-9984</v>
      </c>
    </row>
    <row r="18" spans="1:14" s="13" customFormat="1" ht="16.5" customHeight="1">
      <c r="A18" s="19"/>
      <c r="B18" s="49" t="s">
        <v>136</v>
      </c>
      <c r="C18" s="329">
        <v>-20913</v>
      </c>
      <c r="D18" s="320">
        <v>-20235</v>
      </c>
      <c r="E18" s="198">
        <v>3.3506300963676905E-2</v>
      </c>
      <c r="F18" s="198">
        <v>3.1860758599318695E-2</v>
      </c>
      <c r="G18" s="12"/>
      <c r="H18" s="320">
        <v>-5625</v>
      </c>
      <c r="I18" s="320">
        <v>-7668</v>
      </c>
      <c r="J18" s="320">
        <v>-6942</v>
      </c>
      <c r="K18" s="320">
        <v>-6787</v>
      </c>
      <c r="L18" s="321">
        <v>-6639</v>
      </c>
      <c r="M18" s="321">
        <v>-7189</v>
      </c>
      <c r="N18" s="329">
        <v>-7085</v>
      </c>
    </row>
    <row r="19" spans="1:14" s="13" customFormat="1" ht="16.5" customHeight="1">
      <c r="A19" s="19"/>
      <c r="B19" s="49" t="s">
        <v>8</v>
      </c>
      <c r="C19" s="329">
        <v>47</v>
      </c>
      <c r="D19" s="320">
        <v>0</v>
      </c>
      <c r="E19" s="198" t="s">
        <v>176</v>
      </c>
      <c r="F19" s="198" t="s">
        <v>176</v>
      </c>
      <c r="G19" s="12"/>
      <c r="H19" s="320">
        <v>0</v>
      </c>
      <c r="I19" s="320">
        <v>0</v>
      </c>
      <c r="J19" s="320">
        <v>0</v>
      </c>
      <c r="K19" s="320">
        <v>0</v>
      </c>
      <c r="L19" s="321">
        <v>0</v>
      </c>
      <c r="M19" s="321">
        <v>32</v>
      </c>
      <c r="N19" s="329">
        <v>15</v>
      </c>
    </row>
    <row r="20" spans="1:14" s="13" customFormat="1" ht="16.5" customHeight="1">
      <c r="A20" s="19"/>
      <c r="B20" s="49" t="s">
        <v>9</v>
      </c>
      <c r="C20" s="329">
        <v>-8329</v>
      </c>
      <c r="D20" s="320">
        <v>-8412</v>
      </c>
      <c r="E20" s="198">
        <v>-9.8668568711364202E-3</v>
      </c>
      <c r="F20" s="198">
        <v>-1.1443339980738654E-2</v>
      </c>
      <c r="G20" s="12"/>
      <c r="H20" s="320">
        <v>-2549</v>
      </c>
      <c r="I20" s="320">
        <v>-2951</v>
      </c>
      <c r="J20" s="320">
        <v>-2912</v>
      </c>
      <c r="K20" s="320">
        <v>-2749</v>
      </c>
      <c r="L20" s="321">
        <v>-2804</v>
      </c>
      <c r="M20" s="321">
        <v>-2769</v>
      </c>
      <c r="N20" s="329">
        <v>-2756</v>
      </c>
    </row>
    <row r="21" spans="1:14" s="14" customFormat="1" ht="16.5" customHeight="1">
      <c r="A21" s="126"/>
      <c r="B21" s="50" t="s">
        <v>39</v>
      </c>
      <c r="C21" s="331">
        <v>-59307</v>
      </c>
      <c r="D21" s="324">
        <v>-55294</v>
      </c>
      <c r="E21" s="472">
        <v>7.2575686331247447E-2</v>
      </c>
      <c r="F21" s="98">
        <v>7.086793805342162E-2</v>
      </c>
      <c r="G21" s="12"/>
      <c r="H21" s="324">
        <v>-16954</v>
      </c>
      <c r="I21" s="324">
        <v>-19491</v>
      </c>
      <c r="J21" s="324">
        <v>-18849</v>
      </c>
      <c r="K21" s="324">
        <v>-19852</v>
      </c>
      <c r="L21" s="325">
        <v>-19347</v>
      </c>
      <c r="M21" s="325">
        <v>-20150</v>
      </c>
      <c r="N21" s="331">
        <v>-19810</v>
      </c>
    </row>
    <row r="22" spans="1:14" s="14" customFormat="1" ht="16.5" customHeight="1">
      <c r="A22" s="126"/>
      <c r="B22" s="181" t="s">
        <v>137</v>
      </c>
      <c r="C22" s="330">
        <v>144384</v>
      </c>
      <c r="D22" s="322">
        <v>85520</v>
      </c>
      <c r="E22" s="473">
        <v>0.6883068288119738</v>
      </c>
      <c r="F22" s="200">
        <v>0.68561879459464903</v>
      </c>
      <c r="G22" s="12"/>
      <c r="H22" s="322">
        <v>27314</v>
      </c>
      <c r="I22" s="322">
        <v>26866</v>
      </c>
      <c r="J22" s="322">
        <v>31340</v>
      </c>
      <c r="K22" s="322">
        <v>37253</v>
      </c>
      <c r="L22" s="323">
        <v>41884</v>
      </c>
      <c r="M22" s="323">
        <v>47704</v>
      </c>
      <c r="N22" s="330">
        <v>54796</v>
      </c>
    </row>
    <row r="23" spans="1:14" s="13" customFormat="1" ht="16.5" customHeight="1">
      <c r="A23" s="19"/>
      <c r="B23" s="51" t="s">
        <v>170</v>
      </c>
      <c r="C23" s="329">
        <v>197</v>
      </c>
      <c r="D23" s="320">
        <v>-14811</v>
      </c>
      <c r="E23" s="198" t="s">
        <v>176</v>
      </c>
      <c r="F23" s="198" t="s">
        <v>176</v>
      </c>
      <c r="G23" s="12"/>
      <c r="H23" s="320">
        <v>3930</v>
      </c>
      <c r="I23" s="320">
        <v>-10569</v>
      </c>
      <c r="J23" s="320">
        <v>-8172</v>
      </c>
      <c r="K23" s="320">
        <v>-14293</v>
      </c>
      <c r="L23" s="321">
        <v>3089</v>
      </c>
      <c r="M23" s="321">
        <v>-606</v>
      </c>
      <c r="N23" s="329">
        <v>-2286</v>
      </c>
    </row>
    <row r="24" spans="1:14" s="14" customFormat="1" ht="16.5" customHeight="1">
      <c r="A24" s="126"/>
      <c r="B24" s="181" t="s">
        <v>173</v>
      </c>
      <c r="C24" s="330">
        <v>144581</v>
      </c>
      <c r="D24" s="322">
        <v>70709</v>
      </c>
      <c r="E24" s="473" t="s">
        <v>176</v>
      </c>
      <c r="F24" s="200" t="s">
        <v>176</v>
      </c>
      <c r="G24" s="12"/>
      <c r="H24" s="322">
        <v>31244</v>
      </c>
      <c r="I24" s="322">
        <v>16297</v>
      </c>
      <c r="J24" s="322">
        <v>23168</v>
      </c>
      <c r="K24" s="322">
        <v>22960</v>
      </c>
      <c r="L24" s="323">
        <v>44973</v>
      </c>
      <c r="M24" s="323">
        <v>47098</v>
      </c>
      <c r="N24" s="330">
        <v>52510</v>
      </c>
    </row>
    <row r="25" spans="1:14" s="13" customFormat="1" ht="16.5" customHeight="1">
      <c r="A25" s="19"/>
      <c r="B25" s="49" t="s">
        <v>40</v>
      </c>
      <c r="C25" s="329">
        <v>-3673</v>
      </c>
      <c r="D25" s="320">
        <v>-10000</v>
      </c>
      <c r="E25" s="198">
        <v>-0.63270000000000004</v>
      </c>
      <c r="F25" s="198">
        <v>-0.633284813119529</v>
      </c>
      <c r="G25" s="12"/>
      <c r="H25" s="320">
        <v>-1707</v>
      </c>
      <c r="I25" s="320">
        <v>-6503</v>
      </c>
      <c r="J25" s="320">
        <v>-1790</v>
      </c>
      <c r="K25" s="320">
        <v>-4412</v>
      </c>
      <c r="L25" s="321">
        <v>-1482</v>
      </c>
      <c r="M25" s="321">
        <v>-605</v>
      </c>
      <c r="N25" s="329">
        <v>-1586</v>
      </c>
    </row>
    <row r="26" spans="1:14" s="13" customFormat="1" ht="16.5" customHeight="1">
      <c r="A26" s="19"/>
      <c r="B26" s="52" t="s">
        <v>41</v>
      </c>
      <c r="C26" s="329">
        <v>-3799</v>
      </c>
      <c r="D26" s="320">
        <v>-3402</v>
      </c>
      <c r="E26" s="198">
        <v>0.11669606114050568</v>
      </c>
      <c r="F26" s="198">
        <v>0.11491806480666011</v>
      </c>
      <c r="G26" s="12"/>
      <c r="H26" s="320">
        <v>-1131</v>
      </c>
      <c r="I26" s="320">
        <v>-1135</v>
      </c>
      <c r="J26" s="320">
        <v>-1136</v>
      </c>
      <c r="K26" s="320">
        <v>-1173</v>
      </c>
      <c r="L26" s="321">
        <v>-1214</v>
      </c>
      <c r="M26" s="321">
        <v>-1271</v>
      </c>
      <c r="N26" s="329">
        <v>-1314</v>
      </c>
    </row>
    <row r="27" spans="1:14" s="13" customFormat="1" ht="16.5" customHeight="1">
      <c r="A27" s="19"/>
      <c r="B27" s="53" t="s">
        <v>95</v>
      </c>
      <c r="C27" s="329">
        <v>-3799</v>
      </c>
      <c r="D27" s="320">
        <v>-3402</v>
      </c>
      <c r="E27" s="198">
        <v>0.11669606114050568</v>
      </c>
      <c r="F27" s="198">
        <v>0.11491806480666011</v>
      </c>
      <c r="G27" s="12"/>
      <c r="H27" s="320">
        <v>-1131</v>
      </c>
      <c r="I27" s="320">
        <v>-1135</v>
      </c>
      <c r="J27" s="320">
        <v>-1136</v>
      </c>
      <c r="K27" s="320">
        <v>-1173</v>
      </c>
      <c r="L27" s="321">
        <v>-1214</v>
      </c>
      <c r="M27" s="321">
        <v>-1269</v>
      </c>
      <c r="N27" s="329">
        <v>-1316</v>
      </c>
    </row>
    <row r="28" spans="1:14" s="13" customFormat="1" ht="16.5" customHeight="1">
      <c r="A28" s="19"/>
      <c r="B28" s="53" t="s">
        <v>96</v>
      </c>
      <c r="C28" s="329">
        <v>0</v>
      </c>
      <c r="D28" s="320">
        <v>0</v>
      </c>
      <c r="E28" s="198" t="s">
        <v>176</v>
      </c>
      <c r="F28" s="198" t="s">
        <v>176</v>
      </c>
      <c r="G28" s="12"/>
      <c r="H28" s="320">
        <v>0</v>
      </c>
      <c r="I28" s="320">
        <v>0</v>
      </c>
      <c r="J28" s="320">
        <v>0</v>
      </c>
      <c r="K28" s="320">
        <v>0</v>
      </c>
      <c r="L28" s="321">
        <v>0</v>
      </c>
      <c r="M28" s="321">
        <v>-2</v>
      </c>
      <c r="N28" s="329">
        <v>2</v>
      </c>
    </row>
    <row r="29" spans="1:14" s="13" customFormat="1" ht="16.5" customHeight="1">
      <c r="A29" s="19"/>
      <c r="B29" s="53" t="s">
        <v>97</v>
      </c>
      <c r="C29" s="329">
        <v>0</v>
      </c>
      <c r="D29" s="320">
        <v>0</v>
      </c>
      <c r="E29" s="198" t="s">
        <v>176</v>
      </c>
      <c r="F29" s="198" t="s">
        <v>176</v>
      </c>
      <c r="G29" s="12"/>
      <c r="H29" s="320">
        <v>0</v>
      </c>
      <c r="I29" s="320">
        <v>0</v>
      </c>
      <c r="J29" s="320">
        <v>0</v>
      </c>
      <c r="K29" s="320">
        <v>0</v>
      </c>
      <c r="L29" s="321">
        <v>0</v>
      </c>
      <c r="M29" s="321">
        <v>0</v>
      </c>
      <c r="N29" s="329">
        <v>0</v>
      </c>
    </row>
    <row r="30" spans="1:14" s="13" customFormat="1" ht="16.5" customHeight="1">
      <c r="A30" s="19"/>
      <c r="B30" s="49" t="s">
        <v>10</v>
      </c>
      <c r="C30" s="329">
        <v>0</v>
      </c>
      <c r="D30" s="320">
        <v>0</v>
      </c>
      <c r="E30" s="198" t="s">
        <v>176</v>
      </c>
      <c r="F30" s="198" t="s">
        <v>176</v>
      </c>
      <c r="G30" s="12"/>
      <c r="H30" s="320">
        <v>0</v>
      </c>
      <c r="I30" s="320">
        <v>0</v>
      </c>
      <c r="J30" s="320">
        <v>0</v>
      </c>
      <c r="K30" s="320">
        <v>0</v>
      </c>
      <c r="L30" s="321">
        <v>0</v>
      </c>
      <c r="M30" s="321">
        <v>0</v>
      </c>
      <c r="N30" s="329">
        <v>0</v>
      </c>
    </row>
    <row r="31" spans="1:14" s="14" customFormat="1" ht="16.5" customHeight="1">
      <c r="A31" s="19"/>
      <c r="B31" s="49" t="s">
        <v>11</v>
      </c>
      <c r="C31" s="329">
        <v>-518</v>
      </c>
      <c r="D31" s="320">
        <v>540</v>
      </c>
      <c r="E31" s="198" t="s">
        <v>176</v>
      </c>
      <c r="F31" s="198" t="s">
        <v>176</v>
      </c>
      <c r="G31" s="12"/>
      <c r="H31" s="320">
        <v>16</v>
      </c>
      <c r="I31" s="320">
        <v>541</v>
      </c>
      <c r="J31" s="320">
        <v>-17</v>
      </c>
      <c r="K31" s="320">
        <v>-265</v>
      </c>
      <c r="L31" s="321">
        <v>-846</v>
      </c>
      <c r="M31" s="321">
        <v>232</v>
      </c>
      <c r="N31" s="329">
        <v>96</v>
      </c>
    </row>
    <row r="32" spans="1:14" s="135" customFormat="1" ht="16.5" customHeight="1">
      <c r="A32" s="121"/>
      <c r="B32" s="181" t="s">
        <v>138</v>
      </c>
      <c r="C32" s="330">
        <v>140390</v>
      </c>
      <c r="D32" s="322">
        <v>61249</v>
      </c>
      <c r="E32" s="473" t="s">
        <v>176</v>
      </c>
      <c r="F32" s="473" t="s">
        <v>176</v>
      </c>
      <c r="G32" s="12"/>
      <c r="H32" s="322">
        <v>29553</v>
      </c>
      <c r="I32" s="322">
        <v>10335</v>
      </c>
      <c r="J32" s="322">
        <v>21361</v>
      </c>
      <c r="K32" s="322">
        <v>18283</v>
      </c>
      <c r="L32" s="323">
        <v>42645</v>
      </c>
      <c r="M32" s="323">
        <v>46725</v>
      </c>
      <c r="N32" s="330">
        <v>51020</v>
      </c>
    </row>
    <row r="33" spans="1:14" ht="16.5" customHeight="1">
      <c r="A33" s="121"/>
      <c r="B33" s="181" t="s">
        <v>141</v>
      </c>
      <c r="C33" s="330">
        <v>123594</v>
      </c>
      <c r="D33" s="322">
        <v>55459</v>
      </c>
      <c r="E33" s="473" t="s">
        <v>176</v>
      </c>
      <c r="F33" s="473" t="s">
        <v>176</v>
      </c>
      <c r="G33" s="12"/>
      <c r="H33" s="322">
        <v>26361</v>
      </c>
      <c r="I33" s="322">
        <v>9908</v>
      </c>
      <c r="J33" s="322">
        <v>19190</v>
      </c>
      <c r="K33" s="322">
        <v>16452</v>
      </c>
      <c r="L33" s="323">
        <v>37670</v>
      </c>
      <c r="M33" s="323">
        <v>41223</v>
      </c>
      <c r="N33" s="330">
        <v>44701</v>
      </c>
    </row>
    <row r="34" spans="1:14" ht="16.5" customHeight="1">
      <c r="A34" s="133"/>
      <c r="B34" s="181" t="s">
        <v>199</v>
      </c>
      <c r="C34" s="330">
        <v>121036.98999999999</v>
      </c>
      <c r="D34" s="322">
        <v>53481.340000000004</v>
      </c>
      <c r="E34" s="473" t="s">
        <v>176</v>
      </c>
      <c r="F34" s="473" t="s">
        <v>176</v>
      </c>
      <c r="G34" s="12"/>
      <c r="H34" s="322">
        <v>26361</v>
      </c>
      <c r="I34" s="322">
        <v>8264.6290000000008</v>
      </c>
      <c r="J34" s="322">
        <v>18855.711000000003</v>
      </c>
      <c r="K34" s="322">
        <v>14976.719000000001</v>
      </c>
      <c r="L34" s="323">
        <v>37670</v>
      </c>
      <c r="M34" s="323">
        <v>39322.100999999995</v>
      </c>
      <c r="N34" s="330">
        <v>44044.888999999996</v>
      </c>
    </row>
    <row r="35" spans="1:14" ht="16.5" customHeight="1">
      <c r="A35" s="92"/>
      <c r="B35" s="8"/>
      <c r="C35" s="243"/>
      <c r="D35" s="9"/>
      <c r="E35" s="478"/>
      <c r="F35" s="76"/>
      <c r="G35" s="12"/>
      <c r="H35" s="9"/>
      <c r="I35" s="9"/>
      <c r="J35" s="9"/>
      <c r="K35" s="9"/>
      <c r="L35" s="307"/>
      <c r="M35" s="307"/>
      <c r="N35" s="355"/>
    </row>
    <row r="36" spans="1:14" ht="23.25" thickBot="1">
      <c r="A36" s="194"/>
      <c r="B36" s="176" t="s">
        <v>144</v>
      </c>
      <c r="C36" s="208"/>
      <c r="D36" s="244"/>
      <c r="E36" s="479"/>
      <c r="F36" s="176"/>
      <c r="G36" s="12"/>
      <c r="H36" s="176"/>
      <c r="I36" s="176"/>
      <c r="J36" s="176"/>
      <c r="K36" s="176"/>
      <c r="L36" s="278"/>
      <c r="M36" s="278"/>
      <c r="N36" s="326"/>
    </row>
    <row r="37" spans="1:14" ht="16.5" customHeight="1">
      <c r="A37" s="220"/>
      <c r="B37" s="221"/>
      <c r="C37" s="209"/>
      <c r="D37" s="245"/>
      <c r="E37" s="480"/>
      <c r="F37" s="221"/>
      <c r="G37" s="12"/>
      <c r="H37" s="221"/>
      <c r="I37" s="221"/>
      <c r="J37" s="221"/>
      <c r="K37" s="221"/>
      <c r="L37" s="290"/>
      <c r="M37" s="290"/>
      <c r="N37" s="339"/>
    </row>
    <row r="38" spans="1:14" ht="16.5" customHeight="1">
      <c r="A38" s="92"/>
      <c r="B38" s="59" t="s">
        <v>14</v>
      </c>
      <c r="C38" s="210">
        <v>0.29116161244237593</v>
      </c>
      <c r="D38" s="99">
        <v>0.39267402388967004</v>
      </c>
      <c r="E38" s="211">
        <v>-10.151241144729411</v>
      </c>
      <c r="F38" s="110"/>
      <c r="G38" s="12"/>
      <c r="H38" s="99">
        <v>0.3829854522454143</v>
      </c>
      <c r="I38" s="99">
        <v>0.42045430032141856</v>
      </c>
      <c r="J38" s="99">
        <v>0.37556038175695872</v>
      </c>
      <c r="K38" s="99">
        <v>0.34764031170650556</v>
      </c>
      <c r="L38" s="285">
        <v>0.31596740213290653</v>
      </c>
      <c r="M38" s="285">
        <v>0.29696112240988004</v>
      </c>
      <c r="N38" s="333">
        <v>0.26552824169637829</v>
      </c>
    </row>
    <row r="39" spans="1:14" ht="16.5" customHeight="1">
      <c r="A39" s="92"/>
      <c r="B39" s="59" t="s">
        <v>54</v>
      </c>
      <c r="C39" s="212">
        <v>-0.90614598690308545</v>
      </c>
      <c r="D39" s="101">
        <v>69.204544319603414</v>
      </c>
      <c r="E39" s="213">
        <v>-70.110690306506498</v>
      </c>
      <c r="F39" s="111"/>
      <c r="G39" s="12"/>
      <c r="H39" s="101">
        <v>-56.350710764563004</v>
      </c>
      <c r="I39" s="101">
        <v>147.9199931841199</v>
      </c>
      <c r="J39" s="101">
        <v>112.21398102166629</v>
      </c>
      <c r="K39" s="101">
        <v>198.84426034227008</v>
      </c>
      <c r="L39" s="286">
        <v>-43.217764753842189</v>
      </c>
      <c r="M39" s="286">
        <v>8.329350204161857</v>
      </c>
      <c r="N39" s="334">
        <v>31.24049785272825</v>
      </c>
    </row>
    <row r="40" spans="1:14" ht="16.5" customHeight="1">
      <c r="A40" s="92"/>
      <c r="B40" s="59"/>
      <c r="C40" s="210"/>
      <c r="D40" s="99"/>
      <c r="E40" s="213"/>
      <c r="F40" s="111"/>
      <c r="G40" s="12"/>
      <c r="H40" s="101"/>
      <c r="I40" s="101"/>
      <c r="J40" s="101"/>
      <c r="K40" s="101"/>
      <c r="L40" s="286"/>
      <c r="M40" s="286"/>
      <c r="N40" s="334"/>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72">
        <v>2942585</v>
      </c>
      <c r="D43" s="371">
        <v>2941438</v>
      </c>
      <c r="E43" s="472">
        <v>3.899453260616248E-4</v>
      </c>
      <c r="F43" s="111"/>
      <c r="G43" s="12"/>
      <c r="H43" s="371">
        <v>2831489</v>
      </c>
      <c r="I43" s="371">
        <v>2884574</v>
      </c>
      <c r="J43" s="371">
        <v>2941438</v>
      </c>
      <c r="K43" s="371">
        <v>2808992</v>
      </c>
      <c r="L43" s="374">
        <v>2909027</v>
      </c>
      <c r="M43" s="374">
        <v>2911355</v>
      </c>
      <c r="N43" s="373">
        <v>2942585</v>
      </c>
    </row>
    <row r="44" spans="1:14" ht="16.5" customHeight="1">
      <c r="A44" s="92"/>
      <c r="B44" s="75" t="s">
        <v>104</v>
      </c>
      <c r="C44" s="372">
        <v>3458499</v>
      </c>
      <c r="D44" s="371">
        <v>3196069</v>
      </c>
      <c r="E44" s="472">
        <v>8.2110242300776459E-2</v>
      </c>
      <c r="F44" s="111"/>
      <c r="G44" s="12"/>
      <c r="H44" s="371">
        <v>2802322</v>
      </c>
      <c r="I44" s="371">
        <v>2998981</v>
      </c>
      <c r="J44" s="371">
        <v>3196069</v>
      </c>
      <c r="K44" s="371">
        <v>3354871</v>
      </c>
      <c r="L44" s="374">
        <v>3373995</v>
      </c>
      <c r="M44" s="374">
        <v>3460052</v>
      </c>
      <c r="N44" s="373">
        <v>3458499</v>
      </c>
    </row>
    <row r="45" spans="1:14" ht="16.5" customHeight="1">
      <c r="A45" s="92"/>
      <c r="B45" s="59" t="s">
        <v>52</v>
      </c>
      <c r="C45" s="372">
        <v>3149170</v>
      </c>
      <c r="D45" s="371">
        <v>3114237</v>
      </c>
      <c r="E45" s="472">
        <v>1.121719381023345E-2</v>
      </c>
      <c r="F45" s="111"/>
      <c r="G45" s="12"/>
      <c r="H45" s="371">
        <v>3055567</v>
      </c>
      <c r="I45" s="371">
        <v>3018335.5</v>
      </c>
      <c r="J45" s="371">
        <v>3114237</v>
      </c>
      <c r="K45" s="371">
        <v>2922956.5</v>
      </c>
      <c r="L45" s="374">
        <v>3107696</v>
      </c>
      <c r="M45" s="374">
        <v>3095643</v>
      </c>
      <c r="N45" s="373">
        <v>3149170</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1280.5</v>
      </c>
      <c r="D49" s="97">
        <v>1287.9000000000001</v>
      </c>
      <c r="E49" s="472">
        <v>-5.7457877164376336E-3</v>
      </c>
      <c r="F49" s="110"/>
      <c r="G49" s="12"/>
      <c r="H49" s="97">
        <v>1272.9000000000001</v>
      </c>
      <c r="I49" s="97">
        <v>1289.9000000000001</v>
      </c>
      <c r="J49" s="97">
        <v>1287.9000000000001</v>
      </c>
      <c r="K49" s="97">
        <v>1295.9000000000001</v>
      </c>
      <c r="L49" s="280">
        <v>1319.5</v>
      </c>
      <c r="M49" s="280">
        <v>1318.5</v>
      </c>
      <c r="N49" s="336">
        <v>1280.5</v>
      </c>
    </row>
    <row r="50" spans="1:14">
      <c r="A50" s="92"/>
      <c r="B50" s="75" t="s">
        <v>168</v>
      </c>
      <c r="C50" s="217">
        <v>0.3766867858808432</v>
      </c>
      <c r="D50" s="54">
        <v>0.16463019103642146</v>
      </c>
      <c r="E50" s="211">
        <v>21.205659484442172</v>
      </c>
      <c r="F50" s="112"/>
      <c r="G50" s="12"/>
      <c r="H50" s="54">
        <v>0.26045920338436779</v>
      </c>
      <c r="I50" s="54">
        <v>6.7923787307824196E-2</v>
      </c>
      <c r="J50" s="54">
        <v>0.17030679548278013</v>
      </c>
      <c r="K50" s="54">
        <v>0.13820250480039342</v>
      </c>
      <c r="L50" s="288">
        <v>0.35650904339889489</v>
      </c>
      <c r="M50" s="288">
        <v>0.3656468144150874</v>
      </c>
      <c r="N50" s="337">
        <v>0.40713920300691536</v>
      </c>
    </row>
    <row r="51" spans="1:14" s="435" customFormat="1" ht="33.75" customHeight="1">
      <c r="A51" s="436"/>
      <c r="B51" s="516" t="s">
        <v>204</v>
      </c>
      <c r="C51" s="529"/>
      <c r="D51" s="529"/>
      <c r="E51" s="529"/>
      <c r="F51" s="529"/>
      <c r="G51" s="529"/>
      <c r="H51" s="529"/>
      <c r="I51" s="529"/>
      <c r="J51" s="529"/>
      <c r="K51" s="529"/>
      <c r="L51" s="529"/>
      <c r="M51" s="434"/>
      <c r="N51" s="434"/>
    </row>
    <row r="52" spans="1:14" ht="16.5" customHeight="1">
      <c r="A52" s="12" t="s">
        <v>88</v>
      </c>
      <c r="B52" s="530" t="s">
        <v>202</v>
      </c>
      <c r="C52" s="530"/>
      <c r="D52" s="530"/>
      <c r="E52" s="530"/>
      <c r="F52" s="530"/>
      <c r="G52" s="530"/>
      <c r="H52" s="530"/>
      <c r="I52" s="530"/>
      <c r="J52" s="530"/>
      <c r="K52" s="530"/>
      <c r="L52" s="530"/>
      <c r="M52" s="58"/>
      <c r="N52" s="58"/>
    </row>
    <row r="53" spans="1:14">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N53"/>
  <sheetViews>
    <sheetView showGridLines="0" zoomScale="80" zoomScaleNormal="80" zoomScaleSheetLayoutView="50" workbookViewId="0">
      <selection activeCell="N18" sqref="N18"/>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4" width="12.7109375" style="13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E3" s="12"/>
      <c r="F3" s="12"/>
      <c r="G3" s="12"/>
      <c r="M3" s="12"/>
      <c r="N3" s="12"/>
    </row>
    <row r="4" spans="1:14">
      <c r="E4" s="12"/>
      <c r="F4" s="12"/>
      <c r="G4" s="12"/>
      <c r="M4" s="12"/>
      <c r="N4" s="12"/>
    </row>
    <row r="5" spans="1:14" ht="12.75" customHeight="1">
      <c r="E5" s="12"/>
      <c r="F5" s="12"/>
      <c r="G5" s="12"/>
      <c r="M5" s="12"/>
      <c r="N5" s="12"/>
    </row>
    <row r="6" spans="1:14" ht="18">
      <c r="C6" s="19"/>
      <c r="D6" s="19"/>
      <c r="E6" s="131"/>
      <c r="F6" s="131"/>
      <c r="G6" s="131"/>
      <c r="H6" s="185" t="s">
        <v>206</v>
      </c>
      <c r="I6" s="186"/>
      <c r="J6" s="186"/>
      <c r="K6" s="186"/>
      <c r="L6" s="185" t="s">
        <v>207</v>
      </c>
      <c r="M6" s="186"/>
      <c r="N6" s="186"/>
    </row>
    <row r="7" spans="1:14" s="13" customFormat="1" ht="23.25" thickBot="1">
      <c r="A7" s="12"/>
      <c r="B7" s="221" t="s" cm="1">
        <v>164</v>
      </c>
      <c r="C7" s="187" t="s">
        <v>208</v>
      </c>
      <c r="D7" s="241" t="s">
        <v>209</v>
      </c>
      <c r="E7" s="188" t="s">
        <v>142</v>
      </c>
      <c r="F7" s="188" t="s">
        <v>154</v>
      </c>
      <c r="G7" s="124"/>
      <c r="H7" s="188" t="s">
        <v>89</v>
      </c>
      <c r="I7" s="188" t="s">
        <v>90</v>
      </c>
      <c r="J7" s="188" t="s">
        <v>91</v>
      </c>
      <c r="K7" s="189" t="s">
        <v>92</v>
      </c>
      <c r="L7" s="486" t="s">
        <v>89</v>
      </c>
      <c r="M7" s="276" t="s">
        <v>90</v>
      </c>
      <c r="N7" s="363" t="s">
        <v>91</v>
      </c>
    </row>
    <row r="8" spans="1:14" s="13" customFormat="1" ht="15" customHeight="1">
      <c r="A8" s="12"/>
      <c r="B8" s="12"/>
      <c r="C8" s="192"/>
      <c r="D8" s="136"/>
      <c r="E8" s="17"/>
      <c r="F8" s="17"/>
      <c r="G8" s="124"/>
      <c r="H8" s="89"/>
      <c r="I8" s="89"/>
      <c r="J8" s="89"/>
      <c r="K8" s="89"/>
      <c r="L8" s="289"/>
      <c r="M8" s="289"/>
      <c r="N8" s="338"/>
    </row>
    <row r="9" spans="1:14" s="91" customFormat="1" ht="23.25" thickBot="1">
      <c r="A9" s="194"/>
      <c r="B9" s="176" t="s">
        <v>159</v>
      </c>
      <c r="C9" s="195"/>
      <c r="D9" s="176"/>
      <c r="E9" s="176"/>
      <c r="F9" s="176"/>
      <c r="G9" s="124"/>
      <c r="H9" s="176"/>
      <c r="I9" s="176"/>
      <c r="J9" s="176"/>
      <c r="K9" s="176"/>
      <c r="L9" s="278"/>
      <c r="M9" s="278"/>
      <c r="N9" s="326"/>
    </row>
    <row r="10" spans="1:14" s="91" customFormat="1" ht="24" customHeight="1">
      <c r="A10" s="12"/>
      <c r="B10" s="15"/>
      <c r="C10" s="196"/>
      <c r="D10" s="12"/>
      <c r="E10" s="12"/>
      <c r="F10" s="12"/>
      <c r="G10" s="124"/>
      <c r="H10" s="12"/>
      <c r="I10" s="12"/>
      <c r="J10" s="12"/>
      <c r="K10" s="12"/>
      <c r="L10" s="279"/>
      <c r="M10" s="279"/>
      <c r="N10" s="327"/>
    </row>
    <row r="11" spans="1:14" s="13" customFormat="1" ht="16.5" customHeight="1">
      <c r="A11" s="19"/>
      <c r="B11" s="49" t="s">
        <v>7</v>
      </c>
      <c r="C11" s="382">
        <v>595337</v>
      </c>
      <c r="D11" s="320">
        <v>528562</v>
      </c>
      <c r="E11" s="198">
        <v>0.12633333459461715</v>
      </c>
      <c r="F11" s="198">
        <v>0.30453848024851049</v>
      </c>
      <c r="G11" s="12"/>
      <c r="H11" s="320">
        <v>125512</v>
      </c>
      <c r="I11" s="320">
        <v>166206</v>
      </c>
      <c r="J11" s="320">
        <v>236844</v>
      </c>
      <c r="K11" s="320">
        <v>228821</v>
      </c>
      <c r="L11" s="321">
        <v>212186</v>
      </c>
      <c r="M11" s="321">
        <v>193779</v>
      </c>
      <c r="N11" s="329">
        <v>189372</v>
      </c>
    </row>
    <row r="12" spans="1:14" s="13" customFormat="1" ht="16.5" customHeight="1">
      <c r="A12" s="19"/>
      <c r="B12" s="49" t="s">
        <v>130</v>
      </c>
      <c r="C12" s="382">
        <v>2832</v>
      </c>
      <c r="D12" s="320">
        <v>10056</v>
      </c>
      <c r="E12" s="198">
        <v>-0.71837708830548919</v>
      </c>
      <c r="F12" s="198">
        <v>-0.7142452505673309</v>
      </c>
      <c r="G12" s="12"/>
      <c r="H12" s="320">
        <v>2962</v>
      </c>
      <c r="I12" s="320">
        <v>4110</v>
      </c>
      <c r="J12" s="320">
        <v>2984</v>
      </c>
      <c r="K12" s="320">
        <v>2457</v>
      </c>
      <c r="L12" s="321">
        <v>1276</v>
      </c>
      <c r="M12" s="321">
        <v>132</v>
      </c>
      <c r="N12" s="329">
        <v>1424</v>
      </c>
    </row>
    <row r="13" spans="1:14" s="13" customFormat="1" ht="16.5" customHeight="1">
      <c r="A13" s="19"/>
      <c r="B13" s="49" t="s">
        <v>131</v>
      </c>
      <c r="C13" s="382">
        <v>147664</v>
      </c>
      <c r="D13" s="320">
        <v>115889</v>
      </c>
      <c r="E13" s="198">
        <v>0.27418478026387327</v>
      </c>
      <c r="F13" s="198">
        <v>0.4800195722933065</v>
      </c>
      <c r="G13" s="12"/>
      <c r="H13" s="320">
        <v>29415</v>
      </c>
      <c r="I13" s="320">
        <v>39140</v>
      </c>
      <c r="J13" s="320">
        <v>47334</v>
      </c>
      <c r="K13" s="320">
        <v>45020</v>
      </c>
      <c r="L13" s="321">
        <v>46149</v>
      </c>
      <c r="M13" s="321">
        <v>55482</v>
      </c>
      <c r="N13" s="329">
        <v>46033</v>
      </c>
    </row>
    <row r="14" spans="1:14" s="13" customFormat="1" ht="16.5" customHeight="1">
      <c r="A14" s="19"/>
      <c r="B14" s="49" t="s">
        <v>132</v>
      </c>
      <c r="C14" s="382">
        <v>36780</v>
      </c>
      <c r="D14" s="320">
        <v>325342</v>
      </c>
      <c r="E14" s="198">
        <v>-0.88694973289645973</v>
      </c>
      <c r="F14" s="198">
        <v>-0.86777695019797429</v>
      </c>
      <c r="G14" s="12"/>
      <c r="H14" s="320">
        <v>71417</v>
      </c>
      <c r="I14" s="320">
        <v>184644</v>
      </c>
      <c r="J14" s="320">
        <v>69281</v>
      </c>
      <c r="K14" s="320">
        <v>76462</v>
      </c>
      <c r="L14" s="321">
        <v>15687</v>
      </c>
      <c r="M14" s="321">
        <v>8526</v>
      </c>
      <c r="N14" s="329">
        <v>12567</v>
      </c>
    </row>
    <row r="15" spans="1:14" s="13" customFormat="1" ht="16.5" customHeight="1">
      <c r="A15" s="19"/>
      <c r="B15" s="49" t="s">
        <v>133</v>
      </c>
      <c r="C15" s="382">
        <v>1610</v>
      </c>
      <c r="D15" s="320">
        <v>-75083</v>
      </c>
      <c r="E15" s="198" t="s">
        <v>176</v>
      </c>
      <c r="F15" s="198" t="s">
        <v>176</v>
      </c>
      <c r="G15" s="12"/>
      <c r="H15" s="320">
        <v>-18</v>
      </c>
      <c r="I15" s="320">
        <v>-75774</v>
      </c>
      <c r="J15" s="320">
        <v>709</v>
      </c>
      <c r="K15" s="320">
        <v>-208</v>
      </c>
      <c r="L15" s="321">
        <v>907</v>
      </c>
      <c r="M15" s="321">
        <v>513</v>
      </c>
      <c r="N15" s="329">
        <v>190</v>
      </c>
    </row>
    <row r="16" spans="1:14" s="14" customFormat="1" ht="16.5" customHeight="1">
      <c r="A16" s="126"/>
      <c r="B16" s="181" t="s">
        <v>134</v>
      </c>
      <c r="C16" s="383">
        <v>784223</v>
      </c>
      <c r="D16" s="322">
        <v>904766</v>
      </c>
      <c r="E16" s="473">
        <v>-0.13323113379592066</v>
      </c>
      <c r="F16" s="200">
        <v>1.4587475910011083E-2</v>
      </c>
      <c r="G16" s="12"/>
      <c r="H16" s="322">
        <v>229288</v>
      </c>
      <c r="I16" s="322">
        <v>318326</v>
      </c>
      <c r="J16" s="322">
        <v>357152</v>
      </c>
      <c r="K16" s="322">
        <v>352552</v>
      </c>
      <c r="L16" s="323">
        <v>276205</v>
      </c>
      <c r="M16" s="323">
        <v>258432</v>
      </c>
      <c r="N16" s="330">
        <v>249586</v>
      </c>
    </row>
    <row r="17" spans="1:14" s="13" customFormat="1" ht="16.5" customHeight="1">
      <c r="A17" s="19"/>
      <c r="B17" s="49" t="s">
        <v>135</v>
      </c>
      <c r="C17" s="382">
        <v>-88019</v>
      </c>
      <c r="D17" s="320">
        <v>-107713</v>
      </c>
      <c r="E17" s="198">
        <v>-0.18283772617975547</v>
      </c>
      <c r="F17" s="198">
        <v>-4.4555368669018658E-2</v>
      </c>
      <c r="G17" s="12"/>
      <c r="H17" s="320">
        <v>-29008</v>
      </c>
      <c r="I17" s="320">
        <v>-36866</v>
      </c>
      <c r="J17" s="320">
        <v>-41839</v>
      </c>
      <c r="K17" s="320">
        <v>-39545</v>
      </c>
      <c r="L17" s="321">
        <v>-33195</v>
      </c>
      <c r="M17" s="321">
        <v>-29073</v>
      </c>
      <c r="N17" s="329">
        <v>-25751</v>
      </c>
    </row>
    <row r="18" spans="1:14" s="13" customFormat="1" ht="16.5" customHeight="1">
      <c r="A18" s="19"/>
      <c r="B18" s="49" t="s">
        <v>136</v>
      </c>
      <c r="C18" s="382">
        <v>-52508</v>
      </c>
      <c r="D18" s="320">
        <v>-62078</v>
      </c>
      <c r="E18" s="198">
        <v>-0.15416089435871005</v>
      </c>
      <c r="F18" s="198">
        <v>-1.1463070339207793E-2</v>
      </c>
      <c r="G18" s="12"/>
      <c r="H18" s="320">
        <v>-17767</v>
      </c>
      <c r="I18" s="320">
        <v>-21120</v>
      </c>
      <c r="J18" s="320">
        <v>-23191</v>
      </c>
      <c r="K18" s="320">
        <v>-20499</v>
      </c>
      <c r="L18" s="321">
        <v>-18888</v>
      </c>
      <c r="M18" s="321">
        <v>-17579</v>
      </c>
      <c r="N18" s="329">
        <v>-16041</v>
      </c>
    </row>
    <row r="19" spans="1:14" s="13" customFormat="1" ht="16.5" customHeight="1">
      <c r="A19" s="19"/>
      <c r="B19" s="49" t="s">
        <v>8</v>
      </c>
      <c r="C19" s="382">
        <v>0</v>
      </c>
      <c r="D19" s="320">
        <v>0</v>
      </c>
      <c r="E19" s="198" t="s">
        <v>176</v>
      </c>
      <c r="F19" s="198" t="s">
        <v>176</v>
      </c>
      <c r="G19" s="12"/>
      <c r="H19" s="320">
        <v>0</v>
      </c>
      <c r="I19" s="320">
        <v>0</v>
      </c>
      <c r="J19" s="320">
        <v>0</v>
      </c>
      <c r="K19" s="320">
        <v>0</v>
      </c>
      <c r="L19" s="321">
        <v>0</v>
      </c>
      <c r="M19" s="321">
        <v>0</v>
      </c>
      <c r="N19" s="329">
        <v>0</v>
      </c>
    </row>
    <row r="20" spans="1:14" s="13" customFormat="1" ht="16.5" customHeight="1">
      <c r="A20" s="19"/>
      <c r="B20" s="49" t="s">
        <v>9</v>
      </c>
      <c r="C20" s="382">
        <v>-31002</v>
      </c>
      <c r="D20" s="320">
        <v>-33878</v>
      </c>
      <c r="E20" s="198">
        <v>-8.4892850817639753E-2</v>
      </c>
      <c r="F20" s="198">
        <v>6.9963997236386355E-2</v>
      </c>
      <c r="G20" s="12"/>
      <c r="H20" s="320">
        <v>-7863</v>
      </c>
      <c r="I20" s="320">
        <v>-11829</v>
      </c>
      <c r="J20" s="320">
        <v>-14186</v>
      </c>
      <c r="K20" s="320">
        <v>-19205</v>
      </c>
      <c r="L20" s="321">
        <v>-12070</v>
      </c>
      <c r="M20" s="321">
        <v>-10596</v>
      </c>
      <c r="N20" s="329">
        <v>-8336</v>
      </c>
    </row>
    <row r="21" spans="1:14" s="14" customFormat="1" ht="16.5" customHeight="1">
      <c r="A21" s="126"/>
      <c r="B21" s="50" t="s">
        <v>39</v>
      </c>
      <c r="C21" s="203">
        <v>-171529</v>
      </c>
      <c r="D21" s="324">
        <v>-203669</v>
      </c>
      <c r="E21" s="472">
        <v>-0.15780506606307287</v>
      </c>
      <c r="F21" s="98">
        <v>-1.5419904883340774E-2</v>
      </c>
      <c r="G21" s="12"/>
      <c r="H21" s="324">
        <v>-54638</v>
      </c>
      <c r="I21" s="324">
        <v>-69815</v>
      </c>
      <c r="J21" s="324">
        <v>-79216</v>
      </c>
      <c r="K21" s="324">
        <v>-79249</v>
      </c>
      <c r="L21" s="325">
        <v>-64153</v>
      </c>
      <c r="M21" s="325">
        <v>-57248</v>
      </c>
      <c r="N21" s="331">
        <v>-50128</v>
      </c>
    </row>
    <row r="22" spans="1:14" s="14" customFormat="1" ht="16.5" customHeight="1">
      <c r="A22" s="126"/>
      <c r="B22" s="181" t="s">
        <v>137</v>
      </c>
      <c r="C22" s="383">
        <v>612694</v>
      </c>
      <c r="D22" s="322">
        <v>701097</v>
      </c>
      <c r="E22" s="473">
        <v>-0.12609239520351678</v>
      </c>
      <c r="F22" s="200">
        <v>2.3338015062233319E-2</v>
      </c>
      <c r="G22" s="12"/>
      <c r="H22" s="322">
        <v>174650</v>
      </c>
      <c r="I22" s="322">
        <v>248511</v>
      </c>
      <c r="J22" s="322">
        <v>277936</v>
      </c>
      <c r="K22" s="322">
        <v>273303</v>
      </c>
      <c r="L22" s="323">
        <v>212052</v>
      </c>
      <c r="M22" s="323">
        <v>201184</v>
      </c>
      <c r="N22" s="330">
        <v>199458</v>
      </c>
    </row>
    <row r="23" spans="1:14" s="13" customFormat="1" ht="16.5" customHeight="1">
      <c r="A23" s="19"/>
      <c r="B23" s="51" t="s">
        <v>170</v>
      </c>
      <c r="C23" s="382">
        <v>122337</v>
      </c>
      <c r="D23" s="320">
        <v>-984586</v>
      </c>
      <c r="E23" s="198" t="s">
        <v>176</v>
      </c>
      <c r="F23" s="198" t="s">
        <v>176</v>
      </c>
      <c r="G23" s="12"/>
      <c r="H23" s="320">
        <v>-1231342</v>
      </c>
      <c r="I23" s="320">
        <v>110716</v>
      </c>
      <c r="J23" s="320">
        <v>136040</v>
      </c>
      <c r="K23" s="320">
        <v>102513</v>
      </c>
      <c r="L23" s="321">
        <v>24779</v>
      </c>
      <c r="M23" s="321">
        <v>55450</v>
      </c>
      <c r="N23" s="329">
        <v>42108</v>
      </c>
    </row>
    <row r="24" spans="1:14" s="14" customFormat="1" ht="16.5" customHeight="1">
      <c r="A24" s="126"/>
      <c r="B24" s="181" t="s">
        <v>173</v>
      </c>
      <c r="C24" s="383">
        <v>735031</v>
      </c>
      <c r="D24" s="322">
        <v>-283489</v>
      </c>
      <c r="E24" s="473" t="s">
        <v>176</v>
      </c>
      <c r="F24" s="200" t="s">
        <v>176</v>
      </c>
      <c r="G24" s="12"/>
      <c r="H24" s="322">
        <v>-1056692</v>
      </c>
      <c r="I24" s="322">
        <v>359227</v>
      </c>
      <c r="J24" s="322">
        <v>413976</v>
      </c>
      <c r="K24" s="322">
        <v>375816</v>
      </c>
      <c r="L24" s="323">
        <v>236831</v>
      </c>
      <c r="M24" s="323">
        <v>256634</v>
      </c>
      <c r="N24" s="330">
        <v>241566</v>
      </c>
    </row>
    <row r="25" spans="1:14" s="13" customFormat="1" ht="16.5" customHeight="1">
      <c r="A25" s="19"/>
      <c r="B25" s="49" t="s">
        <v>40</v>
      </c>
      <c r="C25" s="382">
        <v>-162319</v>
      </c>
      <c r="D25" s="320">
        <v>-19405</v>
      </c>
      <c r="E25" s="198" t="s">
        <v>176</v>
      </c>
      <c r="F25" s="198" t="s">
        <v>176</v>
      </c>
      <c r="G25" s="12"/>
      <c r="H25" s="320">
        <v>-9204</v>
      </c>
      <c r="I25" s="320">
        <v>-4397</v>
      </c>
      <c r="J25" s="320">
        <v>-5804</v>
      </c>
      <c r="K25" s="320">
        <v>-4813</v>
      </c>
      <c r="L25" s="321">
        <v>-93778</v>
      </c>
      <c r="M25" s="321">
        <v>-24966</v>
      </c>
      <c r="N25" s="329">
        <v>-43575</v>
      </c>
    </row>
    <row r="26" spans="1:14" s="13" customFormat="1" ht="16.5" customHeight="1">
      <c r="A26" s="19"/>
      <c r="B26" s="52" t="s">
        <v>41</v>
      </c>
      <c r="C26" s="382">
        <v>-20539</v>
      </c>
      <c r="D26" s="320">
        <v>-19112</v>
      </c>
      <c r="E26" s="198">
        <v>7.4665131854332323E-2</v>
      </c>
      <c r="F26" s="198">
        <v>0.20433121887271111</v>
      </c>
      <c r="G26" s="12"/>
      <c r="H26" s="320">
        <v>-9745</v>
      </c>
      <c r="I26" s="320">
        <v>-4483</v>
      </c>
      <c r="J26" s="320">
        <v>-4884</v>
      </c>
      <c r="K26" s="320">
        <v>-4459</v>
      </c>
      <c r="L26" s="321">
        <v>-8183</v>
      </c>
      <c r="M26" s="321">
        <v>-3450</v>
      </c>
      <c r="N26" s="329">
        <v>-8906</v>
      </c>
    </row>
    <row r="27" spans="1:14" s="13" customFormat="1" ht="16.5" customHeight="1">
      <c r="A27" s="19"/>
      <c r="B27" s="53" t="s">
        <v>95</v>
      </c>
      <c r="C27" s="382">
        <v>-10076</v>
      </c>
      <c r="D27" s="320">
        <v>-13524</v>
      </c>
      <c r="E27" s="198">
        <v>-0.25495415557527357</v>
      </c>
      <c r="F27" s="198">
        <v>-0.12887553077158576</v>
      </c>
      <c r="G27" s="12"/>
      <c r="H27" s="320">
        <v>-4157</v>
      </c>
      <c r="I27" s="320">
        <v>-4483</v>
      </c>
      <c r="J27" s="320">
        <v>-4884</v>
      </c>
      <c r="K27" s="320">
        <v>-4459</v>
      </c>
      <c r="L27" s="321">
        <v>-3739</v>
      </c>
      <c r="M27" s="321">
        <v>-3450</v>
      </c>
      <c r="N27" s="329">
        <v>-2887</v>
      </c>
    </row>
    <row r="28" spans="1:14" s="13" customFormat="1" ht="16.5" customHeight="1">
      <c r="A28" s="19"/>
      <c r="B28" s="53" t="s">
        <v>96</v>
      </c>
      <c r="C28" s="382">
        <v>-6019</v>
      </c>
      <c r="D28" s="320">
        <v>0</v>
      </c>
      <c r="E28" s="198" t="s">
        <v>176</v>
      </c>
      <c r="F28" s="198" t="s">
        <v>176</v>
      </c>
      <c r="G28" s="12"/>
      <c r="H28" s="320">
        <v>0</v>
      </c>
      <c r="I28" s="320">
        <v>0</v>
      </c>
      <c r="J28" s="320">
        <v>0</v>
      </c>
      <c r="K28" s="320">
        <v>0</v>
      </c>
      <c r="L28" s="321">
        <v>0</v>
      </c>
      <c r="M28" s="321">
        <v>0</v>
      </c>
      <c r="N28" s="329">
        <v>-6019</v>
      </c>
    </row>
    <row r="29" spans="1:14" s="13" customFormat="1" ht="16.5" customHeight="1">
      <c r="A29" s="19"/>
      <c r="B29" s="53" t="s">
        <v>97</v>
      </c>
      <c r="C29" s="382">
        <v>-4444</v>
      </c>
      <c r="D29" s="320">
        <v>-5588</v>
      </c>
      <c r="E29" s="198">
        <v>-0.20472440944881887</v>
      </c>
      <c r="F29" s="198">
        <v>-0.20472440944881887</v>
      </c>
      <c r="G29" s="12"/>
      <c r="H29" s="320">
        <v>-5588</v>
      </c>
      <c r="I29" s="320">
        <v>0</v>
      </c>
      <c r="J29" s="320">
        <v>0</v>
      </c>
      <c r="K29" s="320">
        <v>0</v>
      </c>
      <c r="L29" s="321">
        <v>-4444</v>
      </c>
      <c r="M29" s="321">
        <v>0</v>
      </c>
      <c r="N29" s="329">
        <v>0</v>
      </c>
    </row>
    <row r="30" spans="1:14" s="13" customFormat="1" ht="16.5" customHeight="1">
      <c r="A30" s="19"/>
      <c r="B30" s="49" t="s">
        <v>10</v>
      </c>
      <c r="C30" s="382">
        <v>-5685</v>
      </c>
      <c r="D30" s="320">
        <v>-13460</v>
      </c>
      <c r="E30" s="198">
        <v>-0.57763744427934616</v>
      </c>
      <c r="F30" s="198">
        <v>-0.50616413769188962</v>
      </c>
      <c r="G30" s="12"/>
      <c r="H30" s="320">
        <v>0</v>
      </c>
      <c r="I30" s="320">
        <v>-4369</v>
      </c>
      <c r="J30" s="320">
        <v>-9091</v>
      </c>
      <c r="K30" s="320">
        <v>-7078</v>
      </c>
      <c r="L30" s="321">
        <v>0</v>
      </c>
      <c r="M30" s="321">
        <v>-53</v>
      </c>
      <c r="N30" s="329">
        <v>-5632</v>
      </c>
    </row>
    <row r="31" spans="1:14" s="14" customFormat="1" ht="16.5" customHeight="1">
      <c r="A31" s="19"/>
      <c r="B31" s="49" t="s">
        <v>11</v>
      </c>
      <c r="C31" s="382">
        <v>-24507</v>
      </c>
      <c r="D31" s="320">
        <v>-58493</v>
      </c>
      <c r="E31" s="198">
        <v>-0.58102678953037112</v>
      </c>
      <c r="F31" s="198">
        <v>-0.55167656713920543</v>
      </c>
      <c r="G31" s="12"/>
      <c r="H31" s="320">
        <v>-51224</v>
      </c>
      <c r="I31" s="320">
        <v>-5464</v>
      </c>
      <c r="J31" s="320">
        <v>-1805</v>
      </c>
      <c r="K31" s="320">
        <v>-262122</v>
      </c>
      <c r="L31" s="321">
        <v>3455</v>
      </c>
      <c r="M31" s="321">
        <v>-31772</v>
      </c>
      <c r="N31" s="329">
        <v>3810</v>
      </c>
    </row>
    <row r="32" spans="1:14" s="135" customFormat="1" ht="16.5" customHeight="1">
      <c r="A32" s="121"/>
      <c r="B32" s="181" t="s">
        <v>138</v>
      </c>
      <c r="C32" s="383">
        <v>542520</v>
      </c>
      <c r="D32" s="322">
        <v>-374847</v>
      </c>
      <c r="E32" s="473" t="s">
        <v>176</v>
      </c>
      <c r="F32" s="473" t="s">
        <v>176</v>
      </c>
      <c r="G32" s="12"/>
      <c r="H32" s="322">
        <v>-1117120</v>
      </c>
      <c r="I32" s="322">
        <v>344997</v>
      </c>
      <c r="J32" s="322">
        <v>397276</v>
      </c>
      <c r="K32" s="322">
        <v>101803</v>
      </c>
      <c r="L32" s="323">
        <v>146508</v>
      </c>
      <c r="M32" s="323">
        <v>199843</v>
      </c>
      <c r="N32" s="330">
        <v>196169</v>
      </c>
    </row>
    <row r="33" spans="1:14" ht="16.5" customHeight="1">
      <c r="A33" s="121"/>
      <c r="B33" s="181" t="s">
        <v>141</v>
      </c>
      <c r="C33" s="383">
        <v>426036</v>
      </c>
      <c r="D33" s="322">
        <v>-224452</v>
      </c>
      <c r="E33" s="473" t="s">
        <v>176</v>
      </c>
      <c r="F33" s="473" t="s">
        <v>176</v>
      </c>
      <c r="G33" s="12"/>
      <c r="H33" s="322">
        <v>-915672</v>
      </c>
      <c r="I33" s="322">
        <v>344892</v>
      </c>
      <c r="J33" s="322">
        <v>346328</v>
      </c>
      <c r="K33" s="322">
        <v>24360</v>
      </c>
      <c r="L33" s="323">
        <v>98463</v>
      </c>
      <c r="M33" s="323">
        <v>171754</v>
      </c>
      <c r="N33" s="330">
        <v>155819</v>
      </c>
    </row>
    <row r="34" spans="1:14" ht="16.5" customHeight="1">
      <c r="A34" s="133"/>
      <c r="B34" s="181" t="s">
        <v>199</v>
      </c>
      <c r="C34" s="383">
        <v>413403.74800000002</v>
      </c>
      <c r="D34" s="322">
        <v>-236457.81</v>
      </c>
      <c r="E34" s="473" t="s">
        <v>176</v>
      </c>
      <c r="F34" s="473" t="s">
        <v>176</v>
      </c>
      <c r="G34" s="12"/>
      <c r="H34" s="322">
        <v>-915672</v>
      </c>
      <c r="I34" s="322">
        <v>335615.45699999999</v>
      </c>
      <c r="J34" s="322">
        <v>343598.73300000001</v>
      </c>
      <c r="K34" s="322">
        <v>15697.218000000001</v>
      </c>
      <c r="L34" s="323">
        <v>98463</v>
      </c>
      <c r="M34" s="323">
        <v>161827.68900000001</v>
      </c>
      <c r="N34" s="330">
        <v>153113.05899999998</v>
      </c>
    </row>
    <row r="35" spans="1:14" ht="16.5" customHeight="1">
      <c r="A35" s="92"/>
      <c r="B35" s="8"/>
      <c r="C35" s="243"/>
      <c r="D35" s="9"/>
      <c r="E35" s="478"/>
      <c r="F35" s="76"/>
      <c r="G35" s="12"/>
      <c r="H35" s="9"/>
      <c r="I35" s="9"/>
      <c r="J35" s="9"/>
      <c r="K35" s="9"/>
      <c r="L35" s="307"/>
      <c r="M35" s="307"/>
      <c r="N35" s="355"/>
    </row>
    <row r="36" spans="1:14" ht="23.25" thickBot="1">
      <c r="A36" s="194"/>
      <c r="B36" s="176" t="s">
        <v>144</v>
      </c>
      <c r="C36" s="208"/>
      <c r="D36" s="244"/>
      <c r="E36" s="479"/>
      <c r="F36" s="176"/>
      <c r="G36" s="12"/>
      <c r="H36" s="176"/>
      <c r="I36" s="176"/>
      <c r="J36" s="176"/>
      <c r="K36" s="176"/>
      <c r="L36" s="278"/>
      <c r="M36" s="278"/>
      <c r="N36" s="326"/>
    </row>
    <row r="37" spans="1:14" ht="16.5" customHeight="1">
      <c r="A37" s="220"/>
      <c r="B37" s="221"/>
      <c r="C37" s="209"/>
      <c r="D37" s="245"/>
      <c r="E37" s="480"/>
      <c r="F37" s="221"/>
      <c r="G37" s="12"/>
      <c r="H37" s="221"/>
      <c r="I37" s="221"/>
      <c r="J37" s="221"/>
      <c r="K37" s="221"/>
      <c r="L37" s="290"/>
      <c r="M37" s="290"/>
      <c r="N37" s="339"/>
    </row>
    <row r="38" spans="1:14" ht="16.5" customHeight="1">
      <c r="A38" s="92"/>
      <c r="B38" s="59" t="s">
        <v>14</v>
      </c>
      <c r="C38" s="210">
        <v>0.21872477598846246</v>
      </c>
      <c r="D38" s="99">
        <v>0.225106823200695</v>
      </c>
      <c r="E38" s="211">
        <v>-0.63820472122325389</v>
      </c>
      <c r="F38" s="110"/>
      <c r="G38" s="12"/>
      <c r="H38" s="99">
        <v>0.2382941976902411</v>
      </c>
      <c r="I38" s="99">
        <v>0.21931918850486609</v>
      </c>
      <c r="J38" s="99">
        <v>0.22179912194247828</v>
      </c>
      <c r="K38" s="99">
        <v>0.22478669813247407</v>
      </c>
      <c r="L38" s="285">
        <v>0.23226588946615739</v>
      </c>
      <c r="M38" s="285">
        <v>0.22152055473006438</v>
      </c>
      <c r="N38" s="333">
        <v>0.2008445986553733</v>
      </c>
    </row>
    <row r="39" spans="1:14" ht="16.5" customHeight="1">
      <c r="A39" s="92"/>
      <c r="B39" s="59" t="s">
        <v>54</v>
      </c>
      <c r="C39" s="212">
        <v>-311.33392451074218</v>
      </c>
      <c r="D39" s="101" t="s">
        <v>176</v>
      </c>
      <c r="E39" s="213" t="s">
        <v>176</v>
      </c>
      <c r="F39" s="111"/>
      <c r="G39" s="12"/>
      <c r="H39" s="101" t="s">
        <v>176</v>
      </c>
      <c r="I39" s="101">
        <v>-415.1185939974165</v>
      </c>
      <c r="J39" s="101">
        <v>-534.34596161332695</v>
      </c>
      <c r="K39" s="101">
        <v>-506.27903944623557</v>
      </c>
      <c r="L39" s="286">
        <v>-162.11018671064798</v>
      </c>
      <c r="M39" s="286">
        <v>-428.79093329497795</v>
      </c>
      <c r="N39" s="334">
        <v>-380.12281231120187</v>
      </c>
    </row>
    <row r="40" spans="1:14" ht="16.5" customHeight="1">
      <c r="A40" s="92"/>
      <c r="B40" s="59"/>
      <c r="C40" s="210"/>
      <c r="D40" s="99"/>
      <c r="E40" s="213"/>
      <c r="F40" s="111"/>
      <c r="G40" s="12"/>
      <c r="H40" s="101"/>
      <c r="I40" s="101"/>
      <c r="J40" s="101"/>
      <c r="K40" s="101"/>
      <c r="L40" s="286"/>
      <c r="M40" s="286"/>
      <c r="N40" s="334"/>
    </row>
    <row r="41" spans="1:14" ht="23.25" thickBot="1">
      <c r="A41" s="194"/>
      <c r="B41" s="176" t="s">
        <v>148</v>
      </c>
      <c r="C41" s="208"/>
      <c r="D41" s="244"/>
      <c r="E41" s="481"/>
      <c r="F41" s="244"/>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72">
        <v>4149312</v>
      </c>
      <c r="D43" s="371">
        <v>9603132</v>
      </c>
      <c r="E43" s="472">
        <v>-0.56792096578491269</v>
      </c>
      <c r="F43" s="111"/>
      <c r="G43" s="12"/>
      <c r="H43" s="371">
        <v>10572549</v>
      </c>
      <c r="I43" s="371">
        <v>10764197</v>
      </c>
      <c r="J43" s="371">
        <v>9603132</v>
      </c>
      <c r="K43" s="371">
        <v>6595524</v>
      </c>
      <c r="L43" s="374">
        <v>5632702</v>
      </c>
      <c r="M43" s="374">
        <v>4712666</v>
      </c>
      <c r="N43" s="373">
        <v>4149312</v>
      </c>
    </row>
    <row r="44" spans="1:14" ht="16.5" customHeight="1">
      <c r="A44" s="92"/>
      <c r="B44" s="75" t="s">
        <v>104</v>
      </c>
      <c r="C44" s="372">
        <v>7767791</v>
      </c>
      <c r="D44" s="371">
        <v>10102438</v>
      </c>
      <c r="E44" s="472">
        <v>-0.23109738461151652</v>
      </c>
      <c r="F44" s="111"/>
      <c r="G44" s="12"/>
      <c r="H44" s="371">
        <v>12695171</v>
      </c>
      <c r="I44" s="371">
        <v>13063335</v>
      </c>
      <c r="J44" s="371">
        <v>10102438</v>
      </c>
      <c r="K44" s="371">
        <v>8676862</v>
      </c>
      <c r="L44" s="374">
        <v>9020449</v>
      </c>
      <c r="M44" s="374">
        <v>7640182</v>
      </c>
      <c r="N44" s="373">
        <v>7767791</v>
      </c>
    </row>
    <row r="45" spans="1:14" ht="16.5" customHeight="1">
      <c r="A45" s="92"/>
      <c r="B45" s="59" t="s">
        <v>52</v>
      </c>
      <c r="C45" s="372">
        <v>14965203.5</v>
      </c>
      <c r="D45" s="371">
        <v>17408032</v>
      </c>
      <c r="E45" s="472">
        <v>-0.14032766598774638</v>
      </c>
      <c r="F45" s="111"/>
      <c r="G45" s="12"/>
      <c r="H45" s="371">
        <v>21033752.5</v>
      </c>
      <c r="I45" s="371">
        <v>18294854.5</v>
      </c>
      <c r="J45" s="371">
        <v>17408032</v>
      </c>
      <c r="K45" s="371">
        <v>16143346.5</v>
      </c>
      <c r="L45" s="374">
        <v>15348139</v>
      </c>
      <c r="M45" s="374">
        <v>13599225</v>
      </c>
      <c r="N45" s="373">
        <v>14965203.5</v>
      </c>
    </row>
    <row r="46" spans="1:14" ht="16.5" customHeight="1">
      <c r="A46" s="92"/>
      <c r="B46" s="59"/>
      <c r="C46" s="215"/>
      <c r="D46" s="102"/>
      <c r="E46" s="472"/>
      <c r="F46" s="111"/>
      <c r="G46" s="12"/>
      <c r="H46" s="102"/>
      <c r="I46" s="102"/>
      <c r="J46" s="102"/>
      <c r="K46" s="102"/>
      <c r="L46" s="287"/>
      <c r="M46" s="287"/>
      <c r="N46" s="335"/>
    </row>
    <row r="47" spans="1:14" ht="23.25" thickBot="1">
      <c r="A47" s="194"/>
      <c r="B47" s="176" t="s">
        <v>151</v>
      </c>
      <c r="C47" s="208"/>
      <c r="D47" s="244"/>
      <c r="E47" s="481"/>
      <c r="F47" s="244"/>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3225.9</v>
      </c>
      <c r="D49" s="97">
        <v>3524.4</v>
      </c>
      <c r="E49" s="472">
        <v>-8.4695267279536912E-2</v>
      </c>
      <c r="F49" s="110"/>
      <c r="G49" s="12"/>
      <c r="H49" s="97">
        <v>3956.05</v>
      </c>
      <c r="I49" s="97">
        <v>3896.3</v>
      </c>
      <c r="J49" s="97">
        <v>3524.4</v>
      </c>
      <c r="K49" s="97">
        <v>3415.7</v>
      </c>
      <c r="L49" s="280">
        <v>3319</v>
      </c>
      <c r="M49" s="280">
        <v>3301.8</v>
      </c>
      <c r="N49" s="336">
        <v>3225.9</v>
      </c>
    </row>
    <row r="50" spans="1:14">
      <c r="A50" s="92"/>
      <c r="B50" s="75" t="s">
        <v>168</v>
      </c>
      <c r="C50" s="217">
        <v>0.15851126939482107</v>
      </c>
      <c r="D50" s="54">
        <v>-0.17671398904946883</v>
      </c>
      <c r="E50" s="211">
        <v>33.522525844428991</v>
      </c>
      <c r="F50" s="112"/>
      <c r="G50" s="12"/>
      <c r="H50" s="54">
        <v>-1.7433942599063481</v>
      </c>
      <c r="I50" s="54">
        <v>0.52461975529872817</v>
      </c>
      <c r="J50" s="54">
        <v>0.47903390247840949</v>
      </c>
      <c r="K50" s="54">
        <v>-3.7518399716864645E-2</v>
      </c>
      <c r="L50" s="288">
        <v>0.12306997812840309</v>
      </c>
      <c r="M50" s="288">
        <v>0.14845666028428051</v>
      </c>
      <c r="N50" s="337">
        <v>0.20777370605643405</v>
      </c>
    </row>
    <row r="51" spans="1:14" s="435" customFormat="1" ht="33.75" customHeight="1">
      <c r="A51" s="436"/>
      <c r="B51" s="516" t="s">
        <v>204</v>
      </c>
      <c r="C51" s="529"/>
      <c r="D51" s="529"/>
      <c r="E51" s="529"/>
      <c r="F51" s="529"/>
      <c r="G51" s="529"/>
      <c r="H51" s="529"/>
      <c r="I51" s="529"/>
      <c r="J51" s="529"/>
      <c r="K51" s="529"/>
      <c r="L51" s="529"/>
      <c r="M51" s="434"/>
      <c r="N51" s="434"/>
    </row>
    <row r="52" spans="1:14" ht="16.5" customHeight="1">
      <c r="A52" s="12" t="s">
        <v>88</v>
      </c>
      <c r="B52" s="530" t="s">
        <v>202</v>
      </c>
      <c r="C52" s="530"/>
      <c r="D52" s="530"/>
      <c r="E52" s="530"/>
      <c r="F52" s="530"/>
      <c r="G52" s="530"/>
      <c r="H52" s="530"/>
      <c r="I52" s="530"/>
      <c r="J52" s="530"/>
      <c r="K52" s="530"/>
      <c r="L52" s="530"/>
      <c r="M52" s="49"/>
      <c r="N52" s="49"/>
    </row>
    <row r="53" spans="1:14" ht="12.75">
      <c r="B53" s="429" t="s">
        <v>166</v>
      </c>
      <c r="C53" s="58"/>
      <c r="D53" s="58"/>
      <c r="G53" s="124"/>
      <c r="I53" s="58"/>
      <c r="J53" s="58"/>
      <c r="K53" s="58"/>
      <c r="L53" s="58"/>
      <c r="M53" s="58"/>
      <c r="N53" s="58"/>
    </row>
  </sheetData>
  <mergeCells count="2">
    <mergeCell ref="B51:L51"/>
    <mergeCell ref="B52:L52"/>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N53"/>
  <sheetViews>
    <sheetView showGridLines="0" zoomScale="80" zoomScaleNormal="80" zoomScaleSheetLayoutView="50" workbookViewId="0">
      <selection activeCell="N18" sqref="N18"/>
    </sheetView>
  </sheetViews>
  <sheetFormatPr defaultColWidth="9.140625" defaultRowHeight="12.75" customHeight="1"/>
  <cols>
    <col min="1" max="1" width="1" style="12" customWidth="1"/>
    <col min="2" max="2" width="50.7109375" style="12" customWidth="1"/>
    <col min="3" max="4" width="12.7109375" style="12" customWidth="1"/>
    <col min="5" max="5" width="14.42578125" style="16" bestFit="1" customWidth="1"/>
    <col min="6" max="7" width="2.28515625" style="16" customWidth="1"/>
    <col min="8" max="12" width="12.7109375" style="12" customWidth="1"/>
    <col min="13" max="14" width="12.7109375" style="140" customWidth="1"/>
    <col min="15" max="16384" width="9.140625" style="12"/>
  </cols>
  <sheetData>
    <row r="1" spans="1:14" ht="15" customHeight="1">
      <c r="E1" s="12"/>
      <c r="F1" s="12"/>
      <c r="G1" s="12"/>
      <c r="M1" s="12"/>
      <c r="N1" s="12"/>
    </row>
    <row r="2" spans="1:14" ht="15" customHeight="1">
      <c r="E2" s="12"/>
      <c r="F2" s="12"/>
      <c r="G2" s="12"/>
      <c r="M2" s="12"/>
      <c r="N2" s="12"/>
    </row>
    <row r="3" spans="1:14" ht="15" customHeight="1">
      <c r="B3" s="15"/>
      <c r="E3" s="12"/>
      <c r="F3" s="12"/>
      <c r="G3" s="12"/>
      <c r="M3" s="12"/>
      <c r="N3" s="12"/>
    </row>
    <row r="4" spans="1:14" ht="12">
      <c r="E4" s="12"/>
      <c r="F4" s="12"/>
      <c r="G4" s="12"/>
      <c r="M4" s="12"/>
      <c r="N4" s="12"/>
    </row>
    <row r="5" spans="1:14" ht="12.75" customHeight="1">
      <c r="E5" s="12"/>
      <c r="F5" s="12"/>
      <c r="G5" s="12"/>
      <c r="M5" s="12"/>
      <c r="N5" s="12"/>
    </row>
    <row r="6" spans="1:14" ht="18">
      <c r="C6" s="19"/>
      <c r="D6" s="19"/>
      <c r="E6" s="131"/>
      <c r="F6" s="131"/>
      <c r="G6" s="12"/>
      <c r="H6" s="185" t="s">
        <v>206</v>
      </c>
      <c r="I6" s="186"/>
      <c r="J6" s="186"/>
      <c r="K6" s="186"/>
      <c r="L6" s="185" t="s">
        <v>207</v>
      </c>
      <c r="M6" s="186"/>
      <c r="N6" s="186"/>
    </row>
    <row r="7" spans="1:14" s="13" customFormat="1" ht="23.25" thickBot="1">
      <c r="A7" s="12"/>
      <c r="B7" s="221" t="s" cm="1">
        <v>43</v>
      </c>
      <c r="C7" s="187" t="s">
        <v>208</v>
      </c>
      <c r="D7" s="241" t="s">
        <v>209</v>
      </c>
      <c r="E7" s="188" t="s">
        <v>142</v>
      </c>
      <c r="F7" s="197"/>
      <c r="G7" s="12"/>
      <c r="H7" s="188" t="s">
        <v>89</v>
      </c>
      <c r="I7" s="188" t="s">
        <v>90</v>
      </c>
      <c r="J7" s="188" t="s">
        <v>91</v>
      </c>
      <c r="K7" s="189" t="s">
        <v>92</v>
      </c>
      <c r="L7" s="486" t="s">
        <v>89</v>
      </c>
      <c r="M7" s="276" t="s">
        <v>90</v>
      </c>
      <c r="N7" s="363" t="s">
        <v>91</v>
      </c>
    </row>
    <row r="8" spans="1:14" s="14" customFormat="1" ht="15" customHeight="1">
      <c r="A8" s="12"/>
      <c r="B8" s="12"/>
      <c r="C8" s="192"/>
      <c r="D8" s="136"/>
      <c r="E8" s="17"/>
      <c r="F8" s="17"/>
      <c r="G8" s="12"/>
      <c r="H8" s="120"/>
      <c r="I8" s="120"/>
      <c r="J8" s="120"/>
      <c r="K8" s="120"/>
      <c r="L8" s="316"/>
      <c r="M8" s="316"/>
      <c r="N8" s="365"/>
    </row>
    <row r="9" spans="1:14" s="91" customFormat="1" ht="23.25" thickBot="1">
      <c r="A9" s="194"/>
      <c r="B9" s="176" t="s">
        <v>159</v>
      </c>
      <c r="C9" s="195"/>
      <c r="D9" s="176"/>
      <c r="E9" s="176"/>
      <c r="F9" s="221"/>
      <c r="G9" s="12"/>
      <c r="H9" s="176"/>
      <c r="I9" s="176"/>
      <c r="J9" s="176"/>
      <c r="K9" s="176"/>
      <c r="L9" s="278"/>
      <c r="M9" s="278"/>
      <c r="N9" s="326"/>
    </row>
    <row r="10" spans="1:14" s="91" customFormat="1" ht="24" customHeight="1">
      <c r="A10" s="12"/>
      <c r="B10" s="15"/>
      <c r="C10" s="196"/>
      <c r="D10" s="12"/>
      <c r="E10" s="12"/>
      <c r="F10" s="12"/>
      <c r="G10" s="12"/>
      <c r="H10" s="12"/>
      <c r="I10" s="12"/>
      <c r="J10" s="12"/>
      <c r="K10" s="12"/>
      <c r="L10" s="279"/>
      <c r="M10" s="279"/>
      <c r="N10" s="327"/>
    </row>
    <row r="11" spans="1:14" s="13" customFormat="1" ht="16.5" customHeight="1">
      <c r="A11" s="19"/>
      <c r="B11" s="49" t="s">
        <v>7</v>
      </c>
      <c r="C11" s="382">
        <v>-300621</v>
      </c>
      <c r="D11" s="107">
        <v>-238132</v>
      </c>
      <c r="E11" s="198">
        <v>0.26241328338904468</v>
      </c>
      <c r="F11" s="198"/>
      <c r="G11" s="96"/>
      <c r="H11" s="107">
        <v>-77182</v>
      </c>
      <c r="I11" s="107">
        <v>-73154</v>
      </c>
      <c r="J11" s="107">
        <v>-87796</v>
      </c>
      <c r="K11" s="107">
        <v>-103671</v>
      </c>
      <c r="L11" s="388">
        <v>-97886</v>
      </c>
      <c r="M11" s="388">
        <v>-94900</v>
      </c>
      <c r="N11" s="391">
        <v>-107835</v>
      </c>
    </row>
    <row r="12" spans="1:14" s="13" customFormat="1" ht="16.5" customHeight="1">
      <c r="A12" s="19"/>
      <c r="B12" s="49" t="s">
        <v>130</v>
      </c>
      <c r="C12" s="382">
        <v>15303</v>
      </c>
      <c r="D12" s="107">
        <v>17358</v>
      </c>
      <c r="E12" s="198">
        <v>-0.11838921534739022</v>
      </c>
      <c r="F12" s="198"/>
      <c r="G12" s="96"/>
      <c r="H12" s="107">
        <v>17865</v>
      </c>
      <c r="I12" s="107">
        <v>264</v>
      </c>
      <c r="J12" s="107">
        <v>-771</v>
      </c>
      <c r="K12" s="107">
        <v>-1</v>
      </c>
      <c r="L12" s="388">
        <v>16024</v>
      </c>
      <c r="M12" s="388">
        <v>165</v>
      </c>
      <c r="N12" s="391">
        <v>-886</v>
      </c>
    </row>
    <row r="13" spans="1:14" s="13" customFormat="1" ht="16.5" customHeight="1">
      <c r="A13" s="19"/>
      <c r="B13" s="49" t="s">
        <v>131</v>
      </c>
      <c r="C13" s="382">
        <v>-52139</v>
      </c>
      <c r="D13" s="107">
        <v>-63420</v>
      </c>
      <c r="E13" s="198">
        <v>-0.17787764112267423</v>
      </c>
      <c r="F13" s="198"/>
      <c r="G13" s="96"/>
      <c r="H13" s="107">
        <v>-13354</v>
      </c>
      <c r="I13" s="107">
        <v>-19519</v>
      </c>
      <c r="J13" s="107">
        <v>-30547</v>
      </c>
      <c r="K13" s="107">
        <v>-11695</v>
      </c>
      <c r="L13" s="388">
        <v>-15081</v>
      </c>
      <c r="M13" s="388">
        <v>-26983</v>
      </c>
      <c r="N13" s="391">
        <v>-10075</v>
      </c>
    </row>
    <row r="14" spans="1:14" s="13" customFormat="1" ht="16.5" customHeight="1">
      <c r="A14" s="19"/>
      <c r="B14" s="49" t="s">
        <v>132</v>
      </c>
      <c r="C14" s="382">
        <v>30611</v>
      </c>
      <c r="D14" s="107">
        <v>16011</v>
      </c>
      <c r="E14" s="198">
        <v>0.91187308725251381</v>
      </c>
      <c r="F14" s="198"/>
      <c r="G14" s="96"/>
      <c r="H14" s="107">
        <v>46640</v>
      </c>
      <c r="I14" s="107">
        <v>-98791</v>
      </c>
      <c r="J14" s="107">
        <v>68162</v>
      </c>
      <c r="K14" s="107">
        <v>10931</v>
      </c>
      <c r="L14" s="388">
        <v>-15576</v>
      </c>
      <c r="M14" s="388">
        <v>13594</v>
      </c>
      <c r="N14" s="391">
        <v>32593</v>
      </c>
    </row>
    <row r="15" spans="1:14" s="13" customFormat="1" ht="16.5" customHeight="1">
      <c r="A15" s="19"/>
      <c r="B15" s="49" t="s">
        <v>133</v>
      </c>
      <c r="C15" s="382">
        <v>-71683</v>
      </c>
      <c r="D15" s="107">
        <v>-98992</v>
      </c>
      <c r="E15" s="198">
        <v>-0.27587077743656052</v>
      </c>
      <c r="F15" s="198"/>
      <c r="G15" s="96"/>
      <c r="H15" s="107">
        <v>-31670</v>
      </c>
      <c r="I15" s="107">
        <v>-31555</v>
      </c>
      <c r="J15" s="107">
        <v>-35767</v>
      </c>
      <c r="K15" s="107">
        <v>1003</v>
      </c>
      <c r="L15" s="388">
        <v>-21577</v>
      </c>
      <c r="M15" s="388">
        <v>-29813</v>
      </c>
      <c r="N15" s="391">
        <v>-20293</v>
      </c>
    </row>
    <row r="16" spans="1:14" s="14" customFormat="1" ht="16.5" customHeight="1">
      <c r="A16" s="126"/>
      <c r="B16" s="181" t="s">
        <v>134</v>
      </c>
      <c r="C16" s="383">
        <v>-378529</v>
      </c>
      <c r="D16" s="377">
        <v>-367175</v>
      </c>
      <c r="E16" s="473">
        <v>3.0922584598624736E-2</v>
      </c>
      <c r="F16" s="266"/>
      <c r="G16" s="12"/>
      <c r="H16" s="377">
        <v>-57701</v>
      </c>
      <c r="I16" s="377">
        <v>-222755</v>
      </c>
      <c r="J16" s="377">
        <v>-86719</v>
      </c>
      <c r="K16" s="377">
        <v>-103433</v>
      </c>
      <c r="L16" s="389">
        <v>-134096</v>
      </c>
      <c r="M16" s="389">
        <v>-137937</v>
      </c>
      <c r="N16" s="392">
        <v>-106496</v>
      </c>
    </row>
    <row r="17" spans="1:14" s="13" customFormat="1" ht="16.5" customHeight="1">
      <c r="A17" s="19"/>
      <c r="B17" s="49" t="s">
        <v>135</v>
      </c>
      <c r="C17" s="382">
        <v>-515286</v>
      </c>
      <c r="D17" s="107">
        <v>-524460</v>
      </c>
      <c r="E17" s="198">
        <v>-1.7492277771422038E-2</v>
      </c>
      <c r="F17" s="198"/>
      <c r="G17" s="12"/>
      <c r="H17" s="107">
        <v>-175244</v>
      </c>
      <c r="I17" s="107">
        <v>-172644</v>
      </c>
      <c r="J17" s="107">
        <v>-176572</v>
      </c>
      <c r="K17" s="107">
        <v>-207438</v>
      </c>
      <c r="L17" s="388">
        <v>-168068</v>
      </c>
      <c r="M17" s="388">
        <v>-171203</v>
      </c>
      <c r="N17" s="391">
        <v>-176015</v>
      </c>
    </row>
    <row r="18" spans="1:14" s="13" customFormat="1" ht="16.5" customHeight="1">
      <c r="A18" s="19"/>
      <c r="B18" s="49" t="s">
        <v>136</v>
      </c>
      <c r="C18" s="382">
        <v>533729</v>
      </c>
      <c r="D18" s="107">
        <v>570077</v>
      </c>
      <c r="E18" s="198">
        <v>-6.3759807885601427E-2</v>
      </c>
      <c r="F18" s="198"/>
      <c r="G18" s="12"/>
      <c r="H18" s="107">
        <v>216173</v>
      </c>
      <c r="I18" s="107">
        <v>205603</v>
      </c>
      <c r="J18" s="107">
        <v>148301</v>
      </c>
      <c r="K18" s="107">
        <v>199873</v>
      </c>
      <c r="L18" s="388">
        <v>186721</v>
      </c>
      <c r="M18" s="388">
        <v>182982</v>
      </c>
      <c r="N18" s="391">
        <v>164026</v>
      </c>
    </row>
    <row r="19" spans="1:14" s="13" customFormat="1" ht="16.5" customHeight="1">
      <c r="A19" s="19"/>
      <c r="B19" s="49" t="s">
        <v>8</v>
      </c>
      <c r="C19" s="382">
        <v>36849</v>
      </c>
      <c r="D19" s="107">
        <v>40339</v>
      </c>
      <c r="E19" s="198">
        <v>-8.6516770371104834E-2</v>
      </c>
      <c r="F19" s="198"/>
      <c r="G19" s="12"/>
      <c r="H19" s="107">
        <v>13630</v>
      </c>
      <c r="I19" s="107">
        <v>12135</v>
      </c>
      <c r="J19" s="107">
        <v>14574</v>
      </c>
      <c r="K19" s="107">
        <v>12884</v>
      </c>
      <c r="L19" s="388">
        <v>11994</v>
      </c>
      <c r="M19" s="388">
        <v>11355</v>
      </c>
      <c r="N19" s="391">
        <v>13500</v>
      </c>
    </row>
    <row r="20" spans="1:14" s="13" customFormat="1" ht="16.5" customHeight="1">
      <c r="A20" s="19"/>
      <c r="B20" s="49" t="s">
        <v>9</v>
      </c>
      <c r="C20" s="382">
        <v>-342078</v>
      </c>
      <c r="D20" s="107">
        <v>-340373</v>
      </c>
      <c r="E20" s="198">
        <v>5.0092104837928808E-3</v>
      </c>
      <c r="F20" s="198"/>
      <c r="G20" s="12"/>
      <c r="H20" s="107">
        <v>-113868</v>
      </c>
      <c r="I20" s="107">
        <v>-117184</v>
      </c>
      <c r="J20" s="107">
        <v>-109321</v>
      </c>
      <c r="K20" s="107">
        <v>-115386</v>
      </c>
      <c r="L20" s="388">
        <v>-112018</v>
      </c>
      <c r="M20" s="388">
        <v>-119540</v>
      </c>
      <c r="N20" s="391">
        <v>-110520</v>
      </c>
    </row>
    <row r="21" spans="1:14" s="14" customFormat="1" ht="16.5" customHeight="1">
      <c r="A21" s="126"/>
      <c r="B21" s="50" t="s">
        <v>39</v>
      </c>
      <c r="C21" s="203">
        <v>-286786</v>
      </c>
      <c r="D21" s="47">
        <v>-254417</v>
      </c>
      <c r="E21" s="472">
        <v>0.12722813334014638</v>
      </c>
      <c r="F21" s="98"/>
      <c r="G21" s="12"/>
      <c r="H21" s="47">
        <v>-59309</v>
      </c>
      <c r="I21" s="47">
        <v>-72090</v>
      </c>
      <c r="J21" s="47">
        <v>-123018</v>
      </c>
      <c r="K21" s="47">
        <v>-110067</v>
      </c>
      <c r="L21" s="281">
        <v>-81371</v>
      </c>
      <c r="M21" s="281">
        <v>-96406</v>
      </c>
      <c r="N21" s="332">
        <v>-109009</v>
      </c>
    </row>
    <row r="22" spans="1:14" s="14" customFormat="1" ht="16.5" customHeight="1">
      <c r="A22" s="126"/>
      <c r="B22" s="181" t="s">
        <v>137</v>
      </c>
      <c r="C22" s="383">
        <v>-665315</v>
      </c>
      <c r="D22" s="377">
        <v>-621592</v>
      </c>
      <c r="E22" s="473">
        <v>7.034035187068044E-2</v>
      </c>
      <c r="F22" s="266"/>
      <c r="G22" s="12"/>
      <c r="H22" s="377">
        <v>-117010</v>
      </c>
      <c r="I22" s="377">
        <v>-294845</v>
      </c>
      <c r="J22" s="377">
        <v>-209737</v>
      </c>
      <c r="K22" s="377">
        <v>-213500</v>
      </c>
      <c r="L22" s="389">
        <v>-215467</v>
      </c>
      <c r="M22" s="389">
        <v>-234343</v>
      </c>
      <c r="N22" s="392">
        <v>-215505</v>
      </c>
    </row>
    <row r="23" spans="1:14" s="13" customFormat="1" ht="16.5" customHeight="1">
      <c r="A23" s="19"/>
      <c r="B23" s="51" t="s">
        <v>170</v>
      </c>
      <c r="C23" s="382">
        <v>2669</v>
      </c>
      <c r="D23" s="107">
        <v>-2544</v>
      </c>
      <c r="E23" s="198" t="s">
        <v>176</v>
      </c>
      <c r="F23" s="198"/>
      <c r="G23" s="12"/>
      <c r="H23" s="107">
        <v>-39392</v>
      </c>
      <c r="I23" s="107">
        <v>5036</v>
      </c>
      <c r="J23" s="107">
        <v>31812</v>
      </c>
      <c r="K23" s="107">
        <v>860</v>
      </c>
      <c r="L23" s="388">
        <v>1675</v>
      </c>
      <c r="M23" s="388">
        <v>-3</v>
      </c>
      <c r="N23" s="391">
        <v>997</v>
      </c>
    </row>
    <row r="24" spans="1:14" s="14" customFormat="1" ht="16.5" customHeight="1">
      <c r="A24" s="126"/>
      <c r="B24" s="181" t="s">
        <v>173</v>
      </c>
      <c r="C24" s="383">
        <v>-662646</v>
      </c>
      <c r="D24" s="377">
        <v>-624136</v>
      </c>
      <c r="E24" s="473">
        <v>6.1701295871412709E-2</v>
      </c>
      <c r="F24" s="266"/>
      <c r="G24" s="12"/>
      <c r="H24" s="377">
        <v>-156402</v>
      </c>
      <c r="I24" s="377">
        <v>-289809</v>
      </c>
      <c r="J24" s="377">
        <v>-177925</v>
      </c>
      <c r="K24" s="377">
        <v>-212640</v>
      </c>
      <c r="L24" s="389">
        <v>-213792</v>
      </c>
      <c r="M24" s="389">
        <v>-234346</v>
      </c>
      <c r="N24" s="392">
        <v>-214508</v>
      </c>
    </row>
    <row r="25" spans="1:14" s="13" customFormat="1" ht="16.5" customHeight="1">
      <c r="A25" s="19"/>
      <c r="B25" s="49" t="s">
        <v>40</v>
      </c>
      <c r="C25" s="382">
        <v>-7820</v>
      </c>
      <c r="D25" s="107">
        <v>73974</v>
      </c>
      <c r="E25" s="198" t="s">
        <v>176</v>
      </c>
      <c r="F25" s="198"/>
      <c r="G25" s="12"/>
      <c r="H25" s="107">
        <v>-7212</v>
      </c>
      <c r="I25" s="107">
        <v>82946</v>
      </c>
      <c r="J25" s="107">
        <v>-1760</v>
      </c>
      <c r="K25" s="107">
        <v>97</v>
      </c>
      <c r="L25" s="388">
        <v>-5587</v>
      </c>
      <c r="M25" s="388">
        <v>384</v>
      </c>
      <c r="N25" s="391">
        <v>-2617</v>
      </c>
    </row>
    <row r="26" spans="1:14" s="13" customFormat="1" ht="16.5" customHeight="1">
      <c r="A26" s="19"/>
      <c r="B26" s="52" t="s">
        <v>41</v>
      </c>
      <c r="C26" s="382">
        <v>-5792</v>
      </c>
      <c r="D26" s="107">
        <v>-6027</v>
      </c>
      <c r="E26" s="198">
        <v>-3.8991206238592979E-2</v>
      </c>
      <c r="F26" s="198"/>
      <c r="G26" s="12"/>
      <c r="H26" s="107">
        <v>-6028</v>
      </c>
      <c r="I26" s="107">
        <v>0</v>
      </c>
      <c r="J26" s="107">
        <v>1</v>
      </c>
      <c r="K26" s="107">
        <v>-2</v>
      </c>
      <c r="L26" s="388">
        <v>-5788</v>
      </c>
      <c r="M26" s="388">
        <v>-2</v>
      </c>
      <c r="N26" s="391">
        <v>-2</v>
      </c>
    </row>
    <row r="27" spans="1:14" s="13" customFormat="1" ht="16.5" customHeight="1">
      <c r="A27" s="19"/>
      <c r="B27" s="53" t="s">
        <v>95</v>
      </c>
      <c r="C27" s="382">
        <v>0</v>
      </c>
      <c r="D27" s="107">
        <v>0</v>
      </c>
      <c r="E27" s="198" t="s">
        <v>176</v>
      </c>
      <c r="F27" s="198"/>
      <c r="G27" s="12"/>
      <c r="H27" s="107">
        <v>0</v>
      </c>
      <c r="I27" s="107">
        <v>0</v>
      </c>
      <c r="J27" s="107">
        <v>0</v>
      </c>
      <c r="K27" s="107">
        <v>0</v>
      </c>
      <c r="L27" s="388">
        <v>0</v>
      </c>
      <c r="M27" s="388">
        <v>0</v>
      </c>
      <c r="N27" s="391">
        <v>0</v>
      </c>
    </row>
    <row r="28" spans="1:14" s="13" customFormat="1" ht="16.5" customHeight="1">
      <c r="A28" s="19"/>
      <c r="B28" s="53" t="s">
        <v>96</v>
      </c>
      <c r="C28" s="382">
        <v>0</v>
      </c>
      <c r="D28" s="107">
        <v>0</v>
      </c>
      <c r="E28" s="198" t="s">
        <v>176</v>
      </c>
      <c r="F28" s="198"/>
      <c r="G28" s="12"/>
      <c r="H28" s="107">
        <v>0</v>
      </c>
      <c r="I28" s="107">
        <v>0</v>
      </c>
      <c r="J28" s="107">
        <v>0</v>
      </c>
      <c r="K28" s="107">
        <v>0</v>
      </c>
      <c r="L28" s="388">
        <v>0</v>
      </c>
      <c r="M28" s="388">
        <v>0</v>
      </c>
      <c r="N28" s="391">
        <v>0</v>
      </c>
    </row>
    <row r="29" spans="1:14" s="13" customFormat="1" ht="16.5" customHeight="1">
      <c r="A29" s="19"/>
      <c r="B29" s="53" t="s">
        <v>97</v>
      </c>
      <c r="C29" s="382">
        <v>-5792</v>
      </c>
      <c r="D29" s="107">
        <v>-6027</v>
      </c>
      <c r="E29" s="198">
        <v>-3.8991206238592979E-2</v>
      </c>
      <c r="F29" s="198"/>
      <c r="G29" s="12"/>
      <c r="H29" s="107">
        <v>-6028</v>
      </c>
      <c r="I29" s="107">
        <v>0</v>
      </c>
      <c r="J29" s="107">
        <v>1</v>
      </c>
      <c r="K29" s="107">
        <v>-2</v>
      </c>
      <c r="L29" s="388">
        <v>-5788</v>
      </c>
      <c r="M29" s="388">
        <v>-2</v>
      </c>
      <c r="N29" s="391">
        <v>-2</v>
      </c>
    </row>
    <row r="30" spans="1:14" s="13" customFormat="1" ht="16.5" customHeight="1">
      <c r="A30" s="92"/>
      <c r="B30" s="49" t="s">
        <v>10</v>
      </c>
      <c r="C30" s="382">
        <v>-38657</v>
      </c>
      <c r="D30" s="107">
        <v>6959</v>
      </c>
      <c r="E30" s="198" t="s">
        <v>176</v>
      </c>
      <c r="F30" s="198"/>
      <c r="G30" s="12"/>
      <c r="H30" s="107">
        <v>28</v>
      </c>
      <c r="I30" s="107">
        <v>6507</v>
      </c>
      <c r="J30" s="107">
        <v>424</v>
      </c>
      <c r="K30" s="107">
        <v>-53932</v>
      </c>
      <c r="L30" s="388">
        <v>5061</v>
      </c>
      <c r="M30" s="388">
        <v>-50187</v>
      </c>
      <c r="N30" s="391">
        <v>6469</v>
      </c>
    </row>
    <row r="31" spans="1:14" s="14" customFormat="1" ht="16.5" customHeight="1">
      <c r="A31" s="92"/>
      <c r="B31" s="49" t="s">
        <v>11</v>
      </c>
      <c r="C31" s="382">
        <v>3004</v>
      </c>
      <c r="D31" s="107">
        <v>-6921</v>
      </c>
      <c r="E31" s="198" t="s">
        <v>176</v>
      </c>
      <c r="F31" s="198"/>
      <c r="G31" s="12"/>
      <c r="H31" s="107">
        <v>-4626</v>
      </c>
      <c r="I31" s="107">
        <v>1274</v>
      </c>
      <c r="J31" s="107">
        <v>-3569</v>
      </c>
      <c r="K31" s="107">
        <v>274</v>
      </c>
      <c r="L31" s="388">
        <v>-1137</v>
      </c>
      <c r="M31" s="388">
        <v>-92</v>
      </c>
      <c r="N31" s="391">
        <v>4233</v>
      </c>
    </row>
    <row r="32" spans="1:14" s="14" customFormat="1" ht="16.5" customHeight="1">
      <c r="A32" s="121"/>
      <c r="B32" s="181" t="s">
        <v>138</v>
      </c>
      <c r="C32" s="383">
        <v>-706119</v>
      </c>
      <c r="D32" s="377">
        <v>-550124</v>
      </c>
      <c r="E32" s="473">
        <v>0.28356334208287581</v>
      </c>
      <c r="F32" s="266"/>
      <c r="G32" s="12"/>
      <c r="H32" s="377">
        <v>-168212</v>
      </c>
      <c r="I32" s="377">
        <v>-199082</v>
      </c>
      <c r="J32" s="377">
        <v>-182830</v>
      </c>
      <c r="K32" s="377">
        <v>-266201</v>
      </c>
      <c r="L32" s="389">
        <v>-215455</v>
      </c>
      <c r="M32" s="389">
        <v>-284241</v>
      </c>
      <c r="N32" s="392">
        <v>-206423</v>
      </c>
    </row>
    <row r="33" spans="1:14" ht="16.5" customHeight="1">
      <c r="A33" s="121"/>
      <c r="B33" s="181" t="s">
        <v>141</v>
      </c>
      <c r="C33" s="383">
        <v>-613323</v>
      </c>
      <c r="D33" s="377">
        <v>-257883</v>
      </c>
      <c r="E33" s="473" t="s">
        <v>176</v>
      </c>
      <c r="F33" s="266"/>
      <c r="G33" s="12"/>
      <c r="H33" s="377">
        <v>-104389</v>
      </c>
      <c r="I33" s="377">
        <v>-74368</v>
      </c>
      <c r="J33" s="377">
        <v>-79126</v>
      </c>
      <c r="K33" s="377">
        <v>-177652</v>
      </c>
      <c r="L33" s="389">
        <v>-139813</v>
      </c>
      <c r="M33" s="389">
        <v>-287243</v>
      </c>
      <c r="N33" s="392">
        <v>-186267</v>
      </c>
    </row>
    <row r="34" spans="1:14" ht="16.5" customHeight="1">
      <c r="A34" s="133"/>
      <c r="B34" s="181" t="s">
        <v>199</v>
      </c>
      <c r="C34" s="383">
        <v>-617632.83100000001</v>
      </c>
      <c r="D34" s="377">
        <v>-261404.489</v>
      </c>
      <c r="E34" s="473" t="s">
        <v>176</v>
      </c>
      <c r="F34" s="266"/>
      <c r="G34" s="12"/>
      <c r="H34" s="377">
        <v>-104389</v>
      </c>
      <c r="I34" s="377">
        <v>-78010.143000000011</v>
      </c>
      <c r="J34" s="377">
        <v>-79005.346000000005</v>
      </c>
      <c r="K34" s="377">
        <v>-180455.50099999999</v>
      </c>
      <c r="L34" s="389">
        <v>-139813</v>
      </c>
      <c r="M34" s="389">
        <v>-290477.83999999997</v>
      </c>
      <c r="N34" s="392">
        <v>-187341.99100000001</v>
      </c>
    </row>
    <row r="35" spans="1:14" ht="16.5" customHeight="1">
      <c r="A35" s="92"/>
      <c r="B35" s="8"/>
      <c r="C35" s="243"/>
      <c r="D35" s="9"/>
      <c r="E35" s="478"/>
      <c r="F35" s="76"/>
      <c r="G35" s="12"/>
      <c r="H35" s="9"/>
      <c r="I35" s="9"/>
      <c r="J35" s="9"/>
      <c r="K35" s="9"/>
      <c r="L35" s="307"/>
      <c r="M35" s="307"/>
      <c r="N35" s="355"/>
    </row>
    <row r="36" spans="1:14" ht="23.25" thickBot="1">
      <c r="A36" s="194"/>
      <c r="B36" s="176" t="s">
        <v>144</v>
      </c>
      <c r="C36" s="208"/>
      <c r="D36" s="244"/>
      <c r="E36" s="479"/>
      <c r="F36" s="221"/>
      <c r="G36" s="12"/>
      <c r="H36" s="176"/>
      <c r="I36" s="176"/>
      <c r="J36" s="176"/>
      <c r="K36" s="176"/>
      <c r="L36" s="278"/>
      <c r="M36" s="278"/>
      <c r="N36" s="326"/>
    </row>
    <row r="37" spans="1:14" ht="16.5" customHeight="1">
      <c r="A37" s="220"/>
      <c r="B37" s="221"/>
      <c r="C37" s="209"/>
      <c r="D37" s="245"/>
      <c r="E37" s="480"/>
      <c r="F37" s="221"/>
      <c r="G37" s="12"/>
      <c r="H37" s="221"/>
      <c r="I37" s="221"/>
      <c r="J37" s="221"/>
      <c r="K37" s="221"/>
      <c r="L37" s="290"/>
      <c r="M37" s="290"/>
      <c r="N37" s="339"/>
    </row>
    <row r="38" spans="1:14" ht="16.5" customHeight="1">
      <c r="A38" s="92"/>
      <c r="B38" s="59" t="s">
        <v>14</v>
      </c>
      <c r="C38" s="210" t="s">
        <v>176</v>
      </c>
      <c r="D38" s="99" t="s">
        <v>176</v>
      </c>
      <c r="E38" s="211" t="s">
        <v>176</v>
      </c>
      <c r="F38" s="109"/>
      <c r="G38" s="12"/>
      <c r="H38" s="99" t="s">
        <v>176</v>
      </c>
      <c r="I38" s="99" t="s">
        <v>176</v>
      </c>
      <c r="J38" s="99" t="s">
        <v>176</v>
      </c>
      <c r="K38" s="99" t="s">
        <v>176</v>
      </c>
      <c r="L38" s="285" t="s">
        <v>176</v>
      </c>
      <c r="M38" s="285" t="s">
        <v>176</v>
      </c>
      <c r="N38" s="333" t="s">
        <v>176</v>
      </c>
    </row>
    <row r="39" spans="1:14" ht="16.5" customHeight="1">
      <c r="A39" s="92"/>
      <c r="B39" s="59" t="s">
        <v>54</v>
      </c>
      <c r="C39" s="212" t="s">
        <v>177</v>
      </c>
      <c r="D39" s="101" t="s">
        <v>177</v>
      </c>
      <c r="E39" s="213" t="s">
        <v>177</v>
      </c>
      <c r="F39" s="101"/>
      <c r="G39" s="12"/>
      <c r="H39" s="101" t="s">
        <v>177</v>
      </c>
      <c r="I39" s="101" t="s">
        <v>177</v>
      </c>
      <c r="J39" s="101" t="s">
        <v>177</v>
      </c>
      <c r="K39" s="101" t="s">
        <v>177</v>
      </c>
      <c r="L39" s="286" t="s">
        <v>177</v>
      </c>
      <c r="M39" s="286" t="s">
        <v>177</v>
      </c>
      <c r="N39" s="334" t="s">
        <v>177</v>
      </c>
    </row>
    <row r="40" spans="1:14" ht="16.5" customHeight="1">
      <c r="A40" s="92"/>
      <c r="B40" s="59"/>
      <c r="C40" s="210"/>
      <c r="D40" s="99"/>
      <c r="E40" s="213"/>
      <c r="F40" s="101"/>
      <c r="G40" s="12"/>
      <c r="H40" s="101"/>
      <c r="I40" s="101"/>
      <c r="J40" s="101"/>
      <c r="K40" s="101"/>
      <c r="L40" s="286"/>
      <c r="M40" s="286"/>
      <c r="N40" s="334"/>
    </row>
    <row r="41" spans="1:14" ht="23.25" thickBot="1">
      <c r="A41" s="194"/>
      <c r="B41" s="176" t="s">
        <v>148</v>
      </c>
      <c r="C41" s="208"/>
      <c r="D41" s="244"/>
      <c r="E41" s="481"/>
      <c r="F41" s="267"/>
      <c r="G41" s="12"/>
      <c r="H41" s="244"/>
      <c r="I41" s="244"/>
      <c r="J41" s="244"/>
      <c r="K41" s="244"/>
      <c r="L41" s="282"/>
      <c r="M41" s="282"/>
      <c r="N41" s="366"/>
    </row>
    <row r="42" spans="1:14" ht="16.5" customHeight="1">
      <c r="A42" s="207"/>
      <c r="B42" s="204"/>
      <c r="C42" s="209"/>
      <c r="D42" s="245"/>
      <c r="E42" s="482"/>
      <c r="F42" s="245"/>
      <c r="G42" s="12"/>
      <c r="H42" s="245"/>
      <c r="I42" s="245"/>
      <c r="J42" s="245"/>
      <c r="K42" s="245"/>
      <c r="L42" s="284"/>
      <c r="M42" s="284"/>
      <c r="N42" s="367"/>
    </row>
    <row r="43" spans="1:14" ht="16.5" customHeight="1">
      <c r="A43" s="92"/>
      <c r="B43" s="59" t="s">
        <v>103</v>
      </c>
      <c r="C43" s="384">
        <v>224314</v>
      </c>
      <c r="D43" s="385">
        <v>304343</v>
      </c>
      <c r="E43" s="472">
        <v>-0.2629565983117732</v>
      </c>
      <c r="F43" s="386"/>
      <c r="G43" s="387"/>
      <c r="H43" s="385">
        <v>306609</v>
      </c>
      <c r="I43" s="385">
        <v>294913</v>
      </c>
      <c r="J43" s="385">
        <v>304343</v>
      </c>
      <c r="K43" s="385">
        <v>348889</v>
      </c>
      <c r="L43" s="390">
        <v>251522</v>
      </c>
      <c r="M43" s="390">
        <v>261721</v>
      </c>
      <c r="N43" s="393">
        <v>224314</v>
      </c>
    </row>
    <row r="44" spans="1:14" ht="16.5" customHeight="1">
      <c r="A44" s="92"/>
      <c r="B44" s="75" t="s">
        <v>104</v>
      </c>
      <c r="C44" s="384">
        <v>-4686</v>
      </c>
      <c r="D44" s="385">
        <v>-6802</v>
      </c>
      <c r="E44" s="472">
        <v>-0.31108497500735077</v>
      </c>
      <c r="F44" s="386"/>
      <c r="G44" s="387"/>
      <c r="H44" s="385">
        <v>-14621</v>
      </c>
      <c r="I44" s="385">
        <v>-12526</v>
      </c>
      <c r="J44" s="385">
        <v>-6802</v>
      </c>
      <c r="K44" s="385">
        <v>-7467</v>
      </c>
      <c r="L44" s="390">
        <v>1902179</v>
      </c>
      <c r="M44" s="390">
        <v>-5258</v>
      </c>
      <c r="N44" s="393">
        <v>-4686</v>
      </c>
    </row>
    <row r="45" spans="1:14" ht="16.5" customHeight="1">
      <c r="A45" s="92"/>
      <c r="B45" s="59" t="s">
        <v>52</v>
      </c>
      <c r="C45" s="384">
        <v>4590880</v>
      </c>
      <c r="D45" s="385">
        <v>5542400</v>
      </c>
      <c r="E45" s="472">
        <v>-0.17168013856812936</v>
      </c>
      <c r="F45" s="386"/>
      <c r="G45" s="387"/>
      <c r="H45" s="385">
        <v>4004296.5</v>
      </c>
      <c r="I45" s="385">
        <v>4822803</v>
      </c>
      <c r="J45" s="385">
        <v>5542400</v>
      </c>
      <c r="K45" s="385">
        <v>4644659</v>
      </c>
      <c r="L45" s="390">
        <v>4198225</v>
      </c>
      <c r="M45" s="390">
        <v>4715831.5</v>
      </c>
      <c r="N45" s="393">
        <v>4590880</v>
      </c>
    </row>
    <row r="46" spans="1:14" ht="16.5" customHeight="1">
      <c r="A46" s="92"/>
      <c r="B46" s="59"/>
      <c r="C46" s="215"/>
      <c r="D46" s="102"/>
      <c r="E46" s="472"/>
      <c r="F46" s="98"/>
      <c r="G46" s="12"/>
      <c r="H46" s="102"/>
      <c r="I46" s="102"/>
      <c r="J46" s="102"/>
      <c r="K46" s="102"/>
      <c r="L46" s="287"/>
      <c r="M46" s="287"/>
      <c r="N46" s="335"/>
    </row>
    <row r="47" spans="1:14" ht="23.25" thickBot="1">
      <c r="A47" s="194"/>
      <c r="B47" s="176" t="s">
        <v>151</v>
      </c>
      <c r="C47" s="208"/>
      <c r="D47" s="244"/>
      <c r="E47" s="481"/>
      <c r="F47" s="267"/>
      <c r="G47" s="12"/>
      <c r="H47" s="244"/>
      <c r="I47" s="244"/>
      <c r="J47" s="244"/>
      <c r="K47" s="244"/>
      <c r="L47" s="282"/>
      <c r="M47" s="282"/>
      <c r="N47" s="366"/>
    </row>
    <row r="48" spans="1:14" ht="16.5" customHeight="1">
      <c r="A48" s="15"/>
      <c r="B48" s="207"/>
      <c r="C48" s="209"/>
      <c r="D48" s="245"/>
      <c r="E48" s="482"/>
      <c r="F48" s="245"/>
      <c r="G48" s="12"/>
      <c r="H48" s="245"/>
      <c r="I48" s="245"/>
      <c r="J48" s="245"/>
      <c r="K48" s="245"/>
      <c r="L48" s="284"/>
      <c r="M48" s="284"/>
      <c r="N48" s="367"/>
    </row>
    <row r="49" spans="1:14" ht="16.5" customHeight="1">
      <c r="A49" s="92"/>
      <c r="B49" s="75" t="s">
        <v>51</v>
      </c>
      <c r="C49" s="201">
        <v>8317.66</v>
      </c>
      <c r="D49" s="97">
        <v>8887.48</v>
      </c>
      <c r="E49" s="472">
        <v>-6.4114912213585784E-2</v>
      </c>
      <c r="F49" s="98"/>
      <c r="G49" s="12"/>
      <c r="H49" s="97">
        <v>8904.84</v>
      </c>
      <c r="I49" s="97">
        <v>8887.1200000000008</v>
      </c>
      <c r="J49" s="97">
        <v>8887.48</v>
      </c>
      <c r="K49" s="97">
        <v>8719.1299999999992</v>
      </c>
      <c r="L49" s="280">
        <v>8637.5300000000007</v>
      </c>
      <c r="M49" s="280">
        <v>8494.65</v>
      </c>
      <c r="N49" s="336">
        <v>8317.66</v>
      </c>
    </row>
    <row r="50" spans="1:14" ht="12">
      <c r="A50" s="92"/>
      <c r="B50" s="75"/>
      <c r="C50" s="54"/>
      <c r="D50" s="54"/>
      <c r="E50" s="211"/>
      <c r="F50" s="109"/>
      <c r="G50" s="12"/>
      <c r="H50" s="54"/>
      <c r="I50" s="54"/>
      <c r="J50" s="54"/>
      <c r="K50" s="54"/>
      <c r="L50" s="54"/>
      <c r="M50" s="288"/>
      <c r="N50" s="288"/>
    </row>
    <row r="51" spans="1:14" s="37" customFormat="1" ht="33.75" customHeight="1">
      <c r="A51" s="92"/>
      <c r="B51" s="516" t="s">
        <v>204</v>
      </c>
      <c r="C51" s="529"/>
      <c r="D51" s="529"/>
      <c r="E51" s="529"/>
      <c r="F51" s="529"/>
      <c r="G51" s="529"/>
      <c r="H51" s="529"/>
      <c r="I51" s="529"/>
      <c r="J51" s="529"/>
      <c r="K51" s="529"/>
      <c r="L51" s="529"/>
      <c r="M51" s="49"/>
      <c r="N51" s="49"/>
    </row>
    <row r="52" spans="1:14" ht="12">
      <c r="A52" s="92" t="s">
        <v>88</v>
      </c>
      <c r="B52" s="138"/>
      <c r="C52" s="5"/>
      <c r="D52" s="5"/>
      <c r="E52" s="131"/>
      <c r="F52" s="131"/>
      <c r="G52" s="12"/>
      <c r="H52" s="19"/>
      <c r="I52" s="19"/>
      <c r="J52" s="19"/>
      <c r="K52" s="19"/>
      <c r="L52" s="19"/>
      <c r="M52" s="19"/>
      <c r="N52" s="19"/>
    </row>
    <row r="53" spans="1:14" ht="12">
      <c r="C53" s="5"/>
      <c r="D53" s="5"/>
      <c r="G53" s="12"/>
      <c r="I53" s="5"/>
      <c r="J53" s="5"/>
      <c r="K53" s="5"/>
      <c r="L53" s="5"/>
      <c r="M53" s="5"/>
      <c r="N53" s="5"/>
    </row>
  </sheetData>
  <mergeCells count="1">
    <mergeCell ref="B51:L51"/>
  </mergeCells>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N21"/>
  <sheetViews>
    <sheetView showGridLines="0" zoomScale="115" zoomScaleNormal="115" zoomScaleSheetLayoutView="50" workbookViewId="0">
      <selection activeCell="J22" sqref="J22"/>
    </sheetView>
  </sheetViews>
  <sheetFormatPr defaultColWidth="9.140625" defaultRowHeight="12.75" customHeight="1"/>
  <cols>
    <col min="1" max="1" width="1" style="12" customWidth="1"/>
    <col min="2" max="2" width="53.28515625" style="12" customWidth="1"/>
    <col min="3" max="4" width="12.7109375" style="12" customWidth="1"/>
    <col min="5" max="5" width="14.42578125" style="16" bestFit="1" customWidth="1"/>
    <col min="6" max="7" width="2.42578125" style="16" customWidth="1"/>
    <col min="8" max="12" width="12.7109375" style="12" customWidth="1"/>
    <col min="13" max="14" width="12.7109375" style="130" customWidth="1"/>
    <col min="15" max="16384" width="9.140625" style="12"/>
  </cols>
  <sheetData>
    <row r="1" spans="1:14" ht="15" customHeight="1">
      <c r="A1" s="19"/>
      <c r="B1" s="19"/>
      <c r="C1" s="19"/>
      <c r="D1" s="19"/>
      <c r="E1" s="131"/>
      <c r="F1" s="131"/>
      <c r="G1" s="131"/>
      <c r="H1" s="19"/>
      <c r="I1" s="19"/>
      <c r="J1" s="19"/>
      <c r="K1" s="19"/>
      <c r="L1" s="19"/>
      <c r="M1" s="92"/>
      <c r="N1" s="92"/>
    </row>
    <row r="2" spans="1:14" ht="15" customHeight="1">
      <c r="A2" s="19"/>
      <c r="B2" s="19"/>
      <c r="C2" s="19"/>
      <c r="D2" s="19"/>
      <c r="E2" s="131"/>
      <c r="F2" s="131"/>
      <c r="G2" s="131"/>
      <c r="H2" s="19"/>
      <c r="I2" s="19"/>
      <c r="J2" s="19"/>
      <c r="K2" s="19"/>
      <c r="L2" s="19"/>
      <c r="M2" s="92"/>
      <c r="N2" s="92"/>
    </row>
    <row r="3" spans="1:14" ht="15" customHeight="1">
      <c r="A3" s="19"/>
      <c r="B3" s="19"/>
      <c r="C3" s="19"/>
      <c r="D3" s="19"/>
      <c r="E3" s="131"/>
      <c r="F3" s="131"/>
      <c r="G3" s="131"/>
      <c r="H3" s="19"/>
      <c r="I3" s="19"/>
      <c r="J3" s="19"/>
      <c r="K3" s="19"/>
      <c r="L3" s="19"/>
      <c r="M3" s="92"/>
      <c r="N3" s="92"/>
    </row>
    <row r="4" spans="1:14" ht="12">
      <c r="A4" s="19"/>
      <c r="B4" s="19"/>
      <c r="C4" s="19"/>
      <c r="D4" s="19"/>
      <c r="E4" s="131"/>
      <c r="F4" s="131"/>
      <c r="G4" s="131"/>
      <c r="H4" s="19"/>
      <c r="I4" s="19"/>
      <c r="J4" s="19"/>
      <c r="K4" s="19"/>
      <c r="L4" s="19"/>
      <c r="M4" s="92"/>
      <c r="N4" s="92"/>
    </row>
    <row r="5" spans="1:14" ht="12">
      <c r="A5" s="19"/>
      <c r="B5" s="19"/>
      <c r="C5" s="19"/>
      <c r="D5" s="19"/>
      <c r="E5" s="131"/>
      <c r="F5" s="131"/>
      <c r="G5" s="131"/>
      <c r="H5" s="19"/>
      <c r="I5" s="19"/>
      <c r="J5" s="19"/>
      <c r="K5" s="19"/>
      <c r="L5" s="19"/>
      <c r="M5" s="92"/>
      <c r="N5" s="92"/>
    </row>
    <row r="6" spans="1:14" ht="12.75" customHeight="1">
      <c r="A6" s="19"/>
      <c r="B6" s="126"/>
      <c r="C6" s="19"/>
      <c r="D6" s="19"/>
      <c r="E6" s="131"/>
      <c r="F6" s="131"/>
      <c r="G6" s="131"/>
      <c r="H6" s="19"/>
      <c r="I6" s="19"/>
      <c r="J6" s="19"/>
      <c r="K6" s="19"/>
      <c r="L6" s="19"/>
      <c r="M6" s="19"/>
      <c r="N6" s="19"/>
    </row>
    <row r="7" spans="1:14" s="13" customFormat="1" ht="18">
      <c r="A7" s="92"/>
      <c r="B7" s="92"/>
      <c r="H7" s="185" t="s">
        <v>206</v>
      </c>
      <c r="I7" s="186"/>
      <c r="J7" s="186"/>
      <c r="K7" s="186"/>
      <c r="L7" s="185" t="s">
        <v>207</v>
      </c>
      <c r="M7" s="186"/>
      <c r="N7" s="186"/>
    </row>
    <row r="8" spans="1:14" s="14" customFormat="1" ht="23.25" thickBot="1">
      <c r="A8" s="133"/>
      <c r="B8" s="176" t="s" cm="1">
        <v>246</v>
      </c>
      <c r="C8" s="187" t="s">
        <v>208</v>
      </c>
      <c r="D8" s="241" t="s">
        <v>209</v>
      </c>
      <c r="E8" s="188" t="s">
        <v>142</v>
      </c>
      <c r="F8" s="188"/>
      <c r="G8" s="188"/>
      <c r="H8" s="188" t="s">
        <v>89</v>
      </c>
      <c r="I8" s="188" t="s">
        <v>90</v>
      </c>
      <c r="J8" s="188" t="s">
        <v>91</v>
      </c>
      <c r="K8" s="189" t="s">
        <v>92</v>
      </c>
      <c r="L8" s="190" t="s">
        <v>89</v>
      </c>
      <c r="M8" s="188" t="s">
        <v>90</v>
      </c>
      <c r="N8" s="191" t="s">
        <v>91</v>
      </c>
    </row>
    <row r="9" spans="1:14" s="13" customFormat="1" ht="12">
      <c r="A9" s="120"/>
      <c r="C9" s="192"/>
      <c r="D9" s="136"/>
      <c r="E9" s="17"/>
      <c r="F9" s="17"/>
      <c r="G9" s="17"/>
      <c r="H9" s="120"/>
      <c r="I9" s="120"/>
      <c r="J9" s="316"/>
      <c r="K9" s="316"/>
      <c r="L9" s="316"/>
      <c r="M9" s="316"/>
      <c r="N9" s="365"/>
    </row>
    <row r="10" spans="1:14" s="36" customFormat="1" ht="12">
      <c r="A10" s="127"/>
      <c r="B10" s="127"/>
      <c r="C10" s="264"/>
      <c r="D10" s="127"/>
      <c r="E10" s="134"/>
      <c r="F10" s="134"/>
      <c r="G10" s="134"/>
      <c r="H10" s="43"/>
      <c r="I10" s="43"/>
      <c r="J10" s="291"/>
      <c r="K10" s="291"/>
      <c r="L10" s="291"/>
      <c r="M10" s="291"/>
      <c r="N10" s="340"/>
    </row>
    <row r="11" spans="1:14" s="13" customFormat="1" ht="12">
      <c r="A11" s="92"/>
      <c r="B11" s="11" t="s">
        <v>83</v>
      </c>
      <c r="C11" s="343">
        <v>1998670</v>
      </c>
      <c r="D11" s="63">
        <v>2061074</v>
      </c>
      <c r="E11" s="48">
        <v>-3.0277418472116957E-2</v>
      </c>
      <c r="F11" s="48"/>
      <c r="G11" s="48"/>
      <c r="H11" s="63">
        <v>768013</v>
      </c>
      <c r="I11" s="63">
        <v>685852</v>
      </c>
      <c r="J11" s="63">
        <v>607209</v>
      </c>
      <c r="K11" s="63">
        <v>623246</v>
      </c>
      <c r="L11" s="294">
        <v>705044</v>
      </c>
      <c r="M11" s="294">
        <v>663555</v>
      </c>
      <c r="N11" s="343">
        <v>630071</v>
      </c>
    </row>
    <row r="12" spans="1:14" s="13" customFormat="1" ht="12">
      <c r="A12" s="92"/>
      <c r="B12" s="11" t="s">
        <v>84</v>
      </c>
      <c r="C12" s="343">
        <v>1278795</v>
      </c>
      <c r="D12" s="63">
        <v>1310540</v>
      </c>
      <c r="E12" s="48">
        <v>-2.4222839440230737E-2</v>
      </c>
      <c r="F12" s="48"/>
      <c r="G12" s="48"/>
      <c r="H12" s="63">
        <v>478691</v>
      </c>
      <c r="I12" s="63">
        <v>424844</v>
      </c>
      <c r="J12" s="63">
        <v>407005</v>
      </c>
      <c r="K12" s="63">
        <v>370519</v>
      </c>
      <c r="L12" s="294">
        <v>459315</v>
      </c>
      <c r="M12" s="294">
        <v>431925</v>
      </c>
      <c r="N12" s="343">
        <v>387555</v>
      </c>
    </row>
    <row r="13" spans="1:14" s="13" customFormat="1" ht="12">
      <c r="A13" s="92"/>
      <c r="B13" s="11" t="s">
        <v>175</v>
      </c>
      <c r="C13" s="343">
        <v>545625</v>
      </c>
      <c r="D13" s="63">
        <v>611787</v>
      </c>
      <c r="E13" s="48">
        <v>-0.10814548200599228</v>
      </c>
      <c r="F13" s="48"/>
      <c r="G13" s="48"/>
      <c r="H13" s="63">
        <v>197769</v>
      </c>
      <c r="I13" s="63">
        <v>196215</v>
      </c>
      <c r="J13" s="63">
        <v>217803</v>
      </c>
      <c r="K13" s="63">
        <v>185585</v>
      </c>
      <c r="L13" s="294">
        <v>195064</v>
      </c>
      <c r="M13" s="294">
        <v>192503</v>
      </c>
      <c r="N13" s="343">
        <v>158058</v>
      </c>
    </row>
    <row r="14" spans="1:14" s="13" customFormat="1" ht="12">
      <c r="A14" s="92"/>
      <c r="B14" s="11" t="s">
        <v>85</v>
      </c>
      <c r="C14" s="343">
        <v>1847003</v>
      </c>
      <c r="D14" s="63">
        <v>1838062</v>
      </c>
      <c r="E14" s="48">
        <v>4.8643625731885631E-3</v>
      </c>
      <c r="F14" s="48"/>
      <c r="G14" s="48"/>
      <c r="H14" s="63">
        <v>593107</v>
      </c>
      <c r="I14" s="63">
        <v>611530</v>
      </c>
      <c r="J14" s="63">
        <v>633425</v>
      </c>
      <c r="K14" s="63">
        <v>623847</v>
      </c>
      <c r="L14" s="294">
        <v>636665</v>
      </c>
      <c r="M14" s="294">
        <v>616672</v>
      </c>
      <c r="N14" s="343">
        <v>593666</v>
      </c>
    </row>
    <row r="15" spans="1:14" s="14" customFormat="1" ht="12">
      <c r="A15" s="133"/>
      <c r="B15" s="181" t="s">
        <v>42</v>
      </c>
      <c r="C15" s="375">
        <v>5670093</v>
      </c>
      <c r="D15" s="376">
        <v>5821463</v>
      </c>
      <c r="E15" s="263">
        <v>-2.6002054809933561E-2</v>
      </c>
      <c r="F15" s="263"/>
      <c r="G15" s="263"/>
      <c r="H15" s="376">
        <v>2037580</v>
      </c>
      <c r="I15" s="376">
        <v>1918441</v>
      </c>
      <c r="J15" s="376">
        <v>1865442</v>
      </c>
      <c r="K15" s="376">
        <v>1803197</v>
      </c>
      <c r="L15" s="394">
        <v>1996088</v>
      </c>
      <c r="M15" s="394">
        <v>1904655</v>
      </c>
      <c r="N15" s="375">
        <v>1769350</v>
      </c>
    </row>
    <row r="16" spans="1:14" ht="12">
      <c r="A16" s="92"/>
      <c r="B16" s="77"/>
      <c r="C16" s="57"/>
      <c r="D16" s="57"/>
      <c r="E16" s="48"/>
      <c r="F16" s="48"/>
      <c r="G16" s="48"/>
      <c r="H16" s="57"/>
      <c r="I16" s="57"/>
      <c r="J16" s="57"/>
      <c r="K16" s="57"/>
      <c r="L16" s="63"/>
      <c r="M16" s="63"/>
      <c r="N16" s="57"/>
    </row>
    <row r="17" spans="1:14" s="13" customFormat="1" ht="12">
      <c r="A17" s="19"/>
      <c r="B17" s="11"/>
      <c r="C17" s="57"/>
      <c r="D17" s="57"/>
      <c r="E17" s="48"/>
      <c r="F17" s="48"/>
      <c r="G17" s="48"/>
      <c r="H17" s="57"/>
      <c r="I17" s="57"/>
      <c r="J17" s="57"/>
      <c r="K17" s="57"/>
      <c r="L17" s="63"/>
      <c r="M17" s="493"/>
      <c r="N17" s="57"/>
    </row>
    <row r="18" spans="1:14" ht="12" customHeight="1">
      <c r="A18" s="92"/>
      <c r="B18" s="529" t="s">
        <v>179</v>
      </c>
      <c r="C18" s="529"/>
      <c r="D18" s="529"/>
      <c r="E18" s="529"/>
      <c r="F18" s="529"/>
      <c r="G18" s="529"/>
      <c r="H18" s="529"/>
      <c r="I18" s="529"/>
      <c r="J18" s="529"/>
      <c r="K18" s="529"/>
      <c r="L18" s="494"/>
      <c r="M18" s="63"/>
      <c r="N18" s="57"/>
    </row>
    <row r="19" spans="1:14" s="14" customFormat="1" ht="12">
      <c r="A19" s="92"/>
      <c r="B19" s="529"/>
      <c r="C19" s="529"/>
      <c r="D19" s="529"/>
      <c r="E19" s="529"/>
      <c r="F19" s="529"/>
      <c r="G19" s="529"/>
      <c r="H19" s="529"/>
      <c r="I19" s="529"/>
      <c r="J19" s="529"/>
      <c r="K19" s="529"/>
      <c r="L19" s="494"/>
      <c r="M19" s="63"/>
      <c r="N19" s="57"/>
    </row>
    <row r="20" spans="1:14" s="135" customFormat="1" ht="12">
      <c r="A20" s="121"/>
      <c r="B20" s="529"/>
      <c r="C20" s="529"/>
      <c r="D20" s="529"/>
      <c r="E20" s="529"/>
      <c r="F20" s="529"/>
      <c r="G20" s="529"/>
      <c r="H20" s="529"/>
      <c r="I20" s="529"/>
      <c r="J20" s="529"/>
      <c r="K20" s="529"/>
      <c r="L20" s="494"/>
      <c r="M20" s="9"/>
      <c r="N20" s="58"/>
    </row>
    <row r="21" spans="1:14" ht="12">
      <c r="A21" s="128"/>
      <c r="B21" s="59"/>
      <c r="C21" s="58"/>
      <c r="D21" s="58"/>
      <c r="E21" s="10"/>
      <c r="F21" s="10"/>
      <c r="G21" s="10"/>
      <c r="H21" s="58"/>
      <c r="I21" s="58"/>
      <c r="J21" s="58"/>
      <c r="K21" s="58"/>
      <c r="L21" s="9"/>
      <c r="M21" s="9"/>
      <c r="N21" s="58"/>
    </row>
  </sheetData>
  <mergeCells count="1">
    <mergeCell ref="B18:K20"/>
  </mergeCells>
  <printOptions horizontalCentered="1" verticalCentered="1"/>
  <pageMargins left="0" right="0" top="0" bottom="0" header="0" footer="0"/>
  <pageSetup paperSize="9" scale="80" orientation="landscape" r:id="rId1"/>
  <headerFooter scaleWithDoc="0" alignWithMargins="0">
    <oddFooter>&amp;R&amp;"UniCredit,Normale"&amp;6&amp;K03-049&amp;P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I31"/>
  <sheetViews>
    <sheetView showGridLines="0" zoomScale="80" zoomScaleNormal="80" zoomScaleSheetLayoutView="50" workbookViewId="0">
      <selection activeCell="N14" sqref="N14"/>
    </sheetView>
  </sheetViews>
  <sheetFormatPr defaultColWidth="9.140625" defaultRowHeight="12.75" customHeight="1"/>
  <cols>
    <col min="1" max="1" width="1" style="21" customWidth="1"/>
    <col min="2" max="2" width="56.28515625" style="21" bestFit="1" customWidth="1"/>
    <col min="3" max="7" width="12.7109375" style="21" customWidth="1"/>
    <col min="8" max="9" width="12.7109375" style="141" customWidth="1"/>
    <col min="10" max="16384" width="9.140625" style="21"/>
  </cols>
  <sheetData>
    <row r="1" spans="1:9" ht="15" customHeight="1">
      <c r="A1" s="152"/>
      <c r="B1" s="152"/>
      <c r="C1" s="152"/>
      <c r="D1" s="152"/>
      <c r="E1" s="152"/>
      <c r="F1" s="152"/>
      <c r="G1" s="152"/>
      <c r="H1" s="151"/>
      <c r="I1" s="151"/>
    </row>
    <row r="2" spans="1:9" ht="15" customHeight="1">
      <c r="A2" s="152"/>
      <c r="B2" s="152"/>
      <c r="C2" s="152"/>
      <c r="D2" s="152"/>
      <c r="E2" s="152"/>
      <c r="F2" s="152"/>
      <c r="G2" s="291"/>
      <c r="H2" s="463"/>
      <c r="I2" s="463"/>
    </row>
    <row r="3" spans="1:9" ht="15" customHeight="1">
      <c r="A3" s="152"/>
      <c r="B3" s="152"/>
      <c r="C3" s="152"/>
      <c r="D3" s="152"/>
      <c r="E3" s="152"/>
      <c r="F3" s="152"/>
      <c r="G3" s="291"/>
      <c r="H3" s="463"/>
      <c r="I3" s="463"/>
    </row>
    <row r="4" spans="1:9" ht="12">
      <c r="A4" s="152"/>
      <c r="B4" s="125"/>
      <c r="C4" s="152"/>
      <c r="D4" s="152"/>
      <c r="E4" s="152"/>
      <c r="F4" s="152"/>
      <c r="G4" s="291"/>
      <c r="H4" s="463"/>
      <c r="I4" s="463"/>
    </row>
    <row r="5" spans="1:9" ht="25.5" customHeight="1">
      <c r="A5" s="152"/>
      <c r="B5" s="125"/>
      <c r="C5" s="152"/>
      <c r="D5" s="152"/>
      <c r="E5" s="152"/>
      <c r="F5" s="152"/>
      <c r="G5" s="291"/>
      <c r="H5" s="463"/>
      <c r="I5" s="463"/>
    </row>
    <row r="6" spans="1:9" ht="12.75" customHeight="1">
      <c r="A6" s="152"/>
      <c r="B6" s="128"/>
      <c r="C6" s="152"/>
      <c r="D6" s="152"/>
      <c r="E6" s="152"/>
      <c r="F6" s="152"/>
      <c r="G6" s="291"/>
      <c r="H6" s="291"/>
      <c r="I6" s="291"/>
    </row>
    <row r="7" spans="1:9" s="44" customFormat="1" ht="15" customHeight="1">
      <c r="A7" s="152"/>
      <c r="B7" s="152"/>
      <c r="C7" s="440" t="s">
        <v>206</v>
      </c>
      <c r="D7" s="440"/>
      <c r="E7" s="440"/>
      <c r="F7" s="440"/>
      <c r="G7" s="310" t="s">
        <v>207</v>
      </c>
      <c r="H7" s="310"/>
      <c r="I7" s="364"/>
    </row>
    <row r="8" spans="1:9" s="448" customFormat="1" ht="23.25" thickBot="1">
      <c r="A8" s="225"/>
      <c r="B8" s="225" t="s" cm="1">
        <v>247</v>
      </c>
      <c r="C8" s="441" t="s">
        <v>89</v>
      </c>
      <c r="D8" s="441" t="s">
        <v>90</v>
      </c>
      <c r="E8" s="441" t="s">
        <v>91</v>
      </c>
      <c r="F8" s="441" t="s">
        <v>92</v>
      </c>
      <c r="G8" s="276" t="s">
        <v>89</v>
      </c>
      <c r="H8" s="276" t="s">
        <v>90</v>
      </c>
      <c r="I8" s="363" t="s">
        <v>91</v>
      </c>
    </row>
    <row r="9" spans="1:9" s="44" customFormat="1" ht="6" customHeight="1">
      <c r="C9" s="120"/>
      <c r="D9" s="120"/>
      <c r="E9" s="120"/>
      <c r="F9" s="120"/>
      <c r="G9" s="316"/>
      <c r="H9" s="316"/>
      <c r="I9" s="365"/>
    </row>
    <row r="10" spans="1:9" s="44" customFormat="1" ht="6" customHeight="1">
      <c r="A10" s="152"/>
      <c r="B10" s="151"/>
      <c r="C10" s="152"/>
      <c r="D10" s="152"/>
      <c r="E10" s="152"/>
      <c r="F10" s="152"/>
      <c r="G10" s="291"/>
      <c r="H10" s="291"/>
      <c r="I10" s="340"/>
    </row>
    <row r="11" spans="1:9" s="44" customFormat="1" ht="21.75" customHeight="1">
      <c r="A11" s="152"/>
      <c r="B11" s="449" t="s">
        <v>119</v>
      </c>
      <c r="C11" s="249">
        <v>2042</v>
      </c>
      <c r="D11" s="249">
        <v>2042</v>
      </c>
      <c r="E11" s="249">
        <v>2016</v>
      </c>
      <c r="F11" s="249">
        <v>1986</v>
      </c>
      <c r="G11" s="306">
        <v>1986</v>
      </c>
      <c r="H11" s="306">
        <v>1973</v>
      </c>
      <c r="I11" s="354">
        <v>1972</v>
      </c>
    </row>
    <row r="12" spans="1:9" s="44" customFormat="1" ht="21.75" customHeight="1">
      <c r="A12" s="152"/>
      <c r="B12" s="449" t="s">
        <v>120</v>
      </c>
      <c r="C12" s="249">
        <v>313</v>
      </c>
      <c r="D12" s="249">
        <v>313</v>
      </c>
      <c r="E12" s="249">
        <v>305</v>
      </c>
      <c r="F12" s="249">
        <v>295</v>
      </c>
      <c r="G12" s="306">
        <v>295</v>
      </c>
      <c r="H12" s="306">
        <v>280</v>
      </c>
      <c r="I12" s="354">
        <v>261</v>
      </c>
    </row>
    <row r="13" spans="1:9" s="44" customFormat="1" ht="21.75" customHeight="1">
      <c r="A13" s="152"/>
      <c r="B13" s="449" t="s">
        <v>122</v>
      </c>
      <c r="C13" s="249">
        <v>284</v>
      </c>
      <c r="D13" s="249">
        <v>281</v>
      </c>
      <c r="E13" s="249">
        <v>281</v>
      </c>
      <c r="F13" s="249">
        <v>279</v>
      </c>
      <c r="G13" s="306">
        <v>279</v>
      </c>
      <c r="H13" s="306">
        <v>277</v>
      </c>
      <c r="I13" s="354">
        <v>275</v>
      </c>
    </row>
    <row r="14" spans="1:9" ht="21.75" customHeight="1">
      <c r="A14" s="152"/>
      <c r="B14" s="79" t="s">
        <v>248</v>
      </c>
      <c r="C14" s="105">
        <v>108</v>
      </c>
      <c r="D14" s="105">
        <v>107</v>
      </c>
      <c r="E14" s="105">
        <v>107</v>
      </c>
      <c r="F14" s="105">
        <v>106</v>
      </c>
      <c r="G14" s="464">
        <v>106</v>
      </c>
      <c r="H14" s="464">
        <v>104</v>
      </c>
      <c r="I14" s="368">
        <v>104</v>
      </c>
    </row>
    <row r="15" spans="1:9" ht="21.75" customHeight="1">
      <c r="A15" s="151"/>
      <c r="B15" s="79" t="s">
        <v>249</v>
      </c>
      <c r="C15" s="105">
        <v>104</v>
      </c>
      <c r="D15" s="105">
        <v>104</v>
      </c>
      <c r="E15" s="105">
        <v>104</v>
      </c>
      <c r="F15" s="105">
        <v>104</v>
      </c>
      <c r="G15" s="464">
        <v>104</v>
      </c>
      <c r="H15" s="464">
        <v>104</v>
      </c>
      <c r="I15" s="368">
        <v>104</v>
      </c>
    </row>
    <row r="16" spans="1:9" ht="21.75" customHeight="1">
      <c r="A16" s="152"/>
      <c r="B16" s="79" t="s">
        <v>250</v>
      </c>
      <c r="C16" s="105">
        <v>54</v>
      </c>
      <c r="D16" s="105">
        <v>52</v>
      </c>
      <c r="E16" s="105">
        <v>52</v>
      </c>
      <c r="F16" s="105">
        <v>51</v>
      </c>
      <c r="G16" s="464">
        <v>51</v>
      </c>
      <c r="H16" s="464">
        <v>51</v>
      </c>
      <c r="I16" s="368">
        <v>51</v>
      </c>
    </row>
    <row r="17" spans="1:9" ht="21.75" customHeight="1">
      <c r="A17" s="152"/>
      <c r="B17" s="79" t="s">
        <v>251</v>
      </c>
      <c r="C17" s="105">
        <v>18</v>
      </c>
      <c r="D17" s="105">
        <v>18</v>
      </c>
      <c r="E17" s="105">
        <v>18</v>
      </c>
      <c r="F17" s="105">
        <v>18</v>
      </c>
      <c r="G17" s="464">
        <v>18</v>
      </c>
      <c r="H17" s="464">
        <v>18</v>
      </c>
      <c r="I17" s="368">
        <v>16</v>
      </c>
    </row>
    <row r="18" spans="1:9" s="44" customFormat="1" ht="12">
      <c r="A18" s="152"/>
      <c r="B18" s="449" t="s">
        <v>121</v>
      </c>
      <c r="C18" s="249">
        <v>558</v>
      </c>
      <c r="D18" s="249">
        <v>557</v>
      </c>
      <c r="E18" s="249">
        <v>553</v>
      </c>
      <c r="F18" s="249">
        <v>550</v>
      </c>
      <c r="G18" s="306">
        <v>549</v>
      </c>
      <c r="H18" s="306">
        <v>543</v>
      </c>
      <c r="I18" s="354">
        <v>541</v>
      </c>
    </row>
    <row r="19" spans="1:9" ht="26.25" customHeight="1">
      <c r="B19" s="79" t="s">
        <v>252</v>
      </c>
      <c r="C19" s="105">
        <v>104</v>
      </c>
      <c r="D19" s="105">
        <v>103</v>
      </c>
      <c r="E19" s="105">
        <v>102</v>
      </c>
      <c r="F19" s="105">
        <v>102</v>
      </c>
      <c r="G19" s="464">
        <v>102</v>
      </c>
      <c r="H19" s="464">
        <v>99</v>
      </c>
      <c r="I19" s="368">
        <v>99</v>
      </c>
    </row>
    <row r="20" spans="1:9" s="448" customFormat="1" ht="21.75" customHeight="1">
      <c r="A20" s="128"/>
      <c r="B20" s="79" t="s">
        <v>253</v>
      </c>
      <c r="C20" s="105">
        <v>142</v>
      </c>
      <c r="D20" s="105">
        <v>142</v>
      </c>
      <c r="E20" s="105">
        <v>141</v>
      </c>
      <c r="F20" s="105">
        <v>141</v>
      </c>
      <c r="G20" s="464">
        <v>141</v>
      </c>
      <c r="H20" s="464">
        <v>141</v>
      </c>
      <c r="I20" s="368">
        <v>141</v>
      </c>
    </row>
    <row r="21" spans="1:9" ht="21.75" customHeight="1">
      <c r="A21" s="152"/>
      <c r="B21" s="79" t="s">
        <v>254</v>
      </c>
      <c r="C21" s="105">
        <v>135</v>
      </c>
      <c r="D21" s="105">
        <v>135</v>
      </c>
      <c r="E21" s="105">
        <v>133</v>
      </c>
      <c r="F21" s="105">
        <v>133</v>
      </c>
      <c r="G21" s="464">
        <v>133</v>
      </c>
      <c r="H21" s="464">
        <v>130</v>
      </c>
      <c r="I21" s="368">
        <v>130</v>
      </c>
    </row>
    <row r="22" spans="1:9" ht="21.75" customHeight="1">
      <c r="A22" s="128"/>
      <c r="B22" s="79" t="s">
        <v>255</v>
      </c>
      <c r="C22" s="105">
        <v>105</v>
      </c>
      <c r="D22" s="105">
        <v>105</v>
      </c>
      <c r="E22" s="105">
        <v>105</v>
      </c>
      <c r="F22" s="105">
        <v>102</v>
      </c>
      <c r="G22" s="464">
        <v>101</v>
      </c>
      <c r="H22" s="464">
        <v>101</v>
      </c>
      <c r="I22" s="368">
        <v>99</v>
      </c>
    </row>
    <row r="23" spans="1:9" ht="21.75" customHeight="1">
      <c r="A23" s="128"/>
      <c r="B23" s="94" t="s">
        <v>256</v>
      </c>
      <c r="C23" s="105">
        <v>35</v>
      </c>
      <c r="D23" s="105">
        <v>35</v>
      </c>
      <c r="E23" s="105">
        <v>35</v>
      </c>
      <c r="F23" s="105">
        <v>32</v>
      </c>
      <c r="G23" s="464">
        <v>31</v>
      </c>
      <c r="H23" s="464">
        <v>31</v>
      </c>
      <c r="I23" s="368">
        <v>30</v>
      </c>
    </row>
    <row r="24" spans="1:9" s="44" customFormat="1" ht="21.75" customHeight="1">
      <c r="A24" s="152"/>
      <c r="B24" s="94" t="s">
        <v>257</v>
      </c>
      <c r="C24" s="106">
        <v>70</v>
      </c>
      <c r="D24" s="106">
        <v>70</v>
      </c>
      <c r="E24" s="106">
        <v>70</v>
      </c>
      <c r="F24" s="106">
        <v>70</v>
      </c>
      <c r="G24" s="465">
        <v>70</v>
      </c>
      <c r="H24" s="465">
        <v>70</v>
      </c>
      <c r="I24" s="369">
        <v>69</v>
      </c>
    </row>
    <row r="25" spans="1:9" s="44" customFormat="1" ht="21.75" customHeight="1">
      <c r="A25" s="152"/>
      <c r="B25" s="79" t="s">
        <v>258</v>
      </c>
      <c r="C25" s="106">
        <v>72</v>
      </c>
      <c r="D25" s="106">
        <v>72</v>
      </c>
      <c r="E25" s="106">
        <v>72</v>
      </c>
      <c r="F25" s="106">
        <v>72</v>
      </c>
      <c r="G25" s="465">
        <v>72</v>
      </c>
      <c r="H25" s="465">
        <v>72</v>
      </c>
      <c r="I25" s="369">
        <v>72</v>
      </c>
    </row>
    <row r="26" spans="1:9" s="44" customFormat="1" ht="21.75" customHeight="1">
      <c r="A26" s="152"/>
      <c r="B26" s="449" t="s">
        <v>164</v>
      </c>
      <c r="C26" s="249">
        <v>70</v>
      </c>
      <c r="D26" s="249">
        <v>70</v>
      </c>
      <c r="E26" s="249">
        <v>70</v>
      </c>
      <c r="F26" s="249">
        <v>65</v>
      </c>
      <c r="G26" s="306">
        <v>65</v>
      </c>
      <c r="H26" s="306">
        <v>61</v>
      </c>
      <c r="I26" s="354">
        <v>59</v>
      </c>
    </row>
    <row r="27" spans="1:9" s="23" customFormat="1" ht="21.75" customHeight="1">
      <c r="A27" s="450"/>
      <c r="B27" s="451" t="s">
        <v>259</v>
      </c>
      <c r="C27" s="262">
        <v>3267</v>
      </c>
      <c r="D27" s="262">
        <v>3263</v>
      </c>
      <c r="E27" s="262">
        <v>3225</v>
      </c>
      <c r="F27" s="262">
        <v>3175</v>
      </c>
      <c r="G27" s="466">
        <v>3174</v>
      </c>
      <c r="H27" s="466">
        <v>3134</v>
      </c>
      <c r="I27" s="370">
        <v>3108</v>
      </c>
    </row>
    <row r="28" spans="1:9" ht="12.75" customHeight="1">
      <c r="G28" s="467"/>
      <c r="H28" s="467"/>
      <c r="I28" s="488"/>
    </row>
    <row r="29" spans="1:9" s="20" customFormat="1" ht="12">
      <c r="A29" s="59"/>
      <c r="B29" s="80"/>
      <c r="C29" s="34"/>
      <c r="D29" s="34"/>
      <c r="E29" s="34"/>
      <c r="F29" s="34"/>
      <c r="G29" s="81"/>
      <c r="H29" s="81"/>
      <c r="I29" s="81"/>
    </row>
    <row r="30" spans="1:9" s="139" customFormat="1" ht="21" customHeight="1">
      <c r="A30" s="59"/>
      <c r="B30" s="531" t="s">
        <v>260</v>
      </c>
      <c r="C30" s="531"/>
      <c r="D30" s="531"/>
      <c r="E30" s="531"/>
      <c r="F30" s="531"/>
      <c r="G30" s="82"/>
      <c r="H30" s="82"/>
      <c r="I30" s="82"/>
    </row>
    <row r="31" spans="1:9" s="129" customFormat="1" ht="12">
      <c r="A31" s="18"/>
      <c r="B31" s="40"/>
      <c r="C31" s="31"/>
      <c r="D31" s="31"/>
      <c r="E31" s="31"/>
      <c r="F31" s="31"/>
      <c r="G31" s="40"/>
      <c r="H31" s="40"/>
      <c r="I31" s="40"/>
    </row>
  </sheetData>
  <mergeCells count="1">
    <mergeCell ref="B30:F30"/>
  </mergeCells>
  <printOptions horizontalCentered="1" verticalCentered="1"/>
  <pageMargins left="0" right="0" top="0" bottom="0" header="0" footer="0"/>
  <pageSetup paperSize="9" orientation="landscape" r:id="rId1"/>
  <headerFooter scaleWithDoc="0" alignWithMargins="0">
    <oddHeader>&amp;C&amp;"UniCredit"&amp;10&amp;K666666UniCredit - Public&amp;1#</oddHeader>
    <oddFooter>&amp;R&amp;"UniCredit,Normale"&amp;6&amp;K03-049&amp;P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N78"/>
  <sheetViews>
    <sheetView showGridLines="0" zoomScale="85" zoomScaleNormal="85" zoomScaleSheetLayoutView="85" zoomScalePageLayoutView="60" workbookViewId="0">
      <selection activeCell="N5" sqref="N5:N6"/>
    </sheetView>
  </sheetViews>
  <sheetFormatPr defaultColWidth="9.140625" defaultRowHeight="12"/>
  <cols>
    <col min="1" max="1" width="2.7109375" style="12" bestFit="1" customWidth="1"/>
    <col min="2" max="2" width="59.7109375" style="12" customWidth="1"/>
    <col min="3" max="4" width="12.7109375" style="12" customWidth="1"/>
    <col min="5" max="5" width="19.5703125" style="16" bestFit="1" customWidth="1"/>
    <col min="6" max="6" width="2.42578125" style="16" customWidth="1"/>
    <col min="7" max="7" width="3.140625" style="16" customWidth="1"/>
    <col min="8" max="11" width="12.7109375" style="12" customWidth="1"/>
    <col min="12" max="12" width="15.140625" style="12" customWidth="1"/>
    <col min="13" max="14" width="12.7109375" style="12" customWidth="1"/>
    <col min="15" max="16384" width="9.140625" style="12"/>
  </cols>
  <sheetData>
    <row r="1" spans="1:14">
      <c r="A1" s="174"/>
      <c r="C1" s="24"/>
      <c r="E1" s="12"/>
      <c r="F1" s="12"/>
      <c r="G1" s="12"/>
      <c r="M1" s="19"/>
      <c r="N1" s="19"/>
    </row>
    <row r="2" spans="1:14" ht="12" customHeight="1">
      <c r="E2" s="12"/>
      <c r="F2" s="12"/>
      <c r="G2" s="12"/>
      <c r="M2" s="19"/>
      <c r="N2" s="19"/>
    </row>
    <row r="3" spans="1:14" ht="12" customHeight="1">
      <c r="E3" s="12"/>
      <c r="F3" s="12"/>
      <c r="G3" s="12"/>
      <c r="M3" s="492"/>
      <c r="N3" s="19"/>
    </row>
    <row r="4" spans="1:14" ht="12" customHeight="1">
      <c r="E4" s="12"/>
      <c r="F4" s="12"/>
      <c r="G4" s="12"/>
    </row>
    <row r="5" spans="1:14" ht="12" customHeight="1">
      <c r="C5" s="21"/>
      <c r="E5" s="12"/>
      <c r="F5" s="12"/>
      <c r="G5" s="12"/>
      <c r="L5" s="279"/>
      <c r="M5" s="279"/>
      <c r="N5" s="21"/>
    </row>
    <row r="6" spans="1:14" ht="18">
      <c r="C6" s="21"/>
      <c r="D6" s="183"/>
      <c r="E6" s="184"/>
      <c r="F6" s="184"/>
      <c r="G6" s="184"/>
      <c r="H6" s="185" t="s">
        <v>206</v>
      </c>
      <c r="I6" s="186"/>
      <c r="J6" s="186"/>
      <c r="K6" s="186"/>
      <c r="L6" s="485" t="s">
        <v>207</v>
      </c>
      <c r="M6" s="310"/>
      <c r="N6" s="440"/>
    </row>
    <row r="7" spans="1:14" ht="18.75" thickBot="1">
      <c r="C7" s="187" t="s">
        <v>208</v>
      </c>
      <c r="D7" s="218" t="s">
        <v>209</v>
      </c>
      <c r="E7" s="188" t="s">
        <v>142</v>
      </c>
      <c r="F7" s="197"/>
      <c r="G7" s="197"/>
      <c r="H7" s="188" t="s">
        <v>89</v>
      </c>
      <c r="I7" s="188" t="s">
        <v>90</v>
      </c>
      <c r="J7" s="188" t="s">
        <v>91</v>
      </c>
      <c r="K7" s="189" t="s">
        <v>92</v>
      </c>
      <c r="L7" s="486" t="s">
        <v>89</v>
      </c>
      <c r="M7" s="276" t="s">
        <v>90</v>
      </c>
      <c r="N7" s="363" t="s">
        <v>91</v>
      </c>
    </row>
    <row r="8" spans="1:14">
      <c r="C8" s="192"/>
      <c r="D8" s="136"/>
      <c r="E8" s="17"/>
      <c r="F8" s="17"/>
      <c r="G8" s="17"/>
      <c r="H8" s="193"/>
      <c r="I8" s="17"/>
      <c r="J8" s="17"/>
      <c r="K8" s="17"/>
      <c r="L8" s="277"/>
      <c r="M8" s="277"/>
      <c r="N8" s="328"/>
    </row>
    <row r="9" spans="1:14" s="91" customFormat="1" ht="23.25" thickBot="1">
      <c r="A9" s="194"/>
      <c r="B9" s="176" t="s">
        <v>143</v>
      </c>
      <c r="C9" s="326"/>
      <c r="D9" s="176"/>
      <c r="E9" s="176"/>
      <c r="F9" s="176"/>
      <c r="G9" s="176"/>
      <c r="H9" s="176"/>
      <c r="I9" s="176"/>
      <c r="J9" s="176"/>
      <c r="K9" s="176"/>
      <c r="L9" s="278"/>
      <c r="M9" s="278"/>
      <c r="N9" s="326"/>
    </row>
    <row r="10" spans="1:14" s="91" customFormat="1">
      <c r="A10" s="12"/>
      <c r="B10" s="15"/>
      <c r="C10" s="196"/>
      <c r="D10" s="12"/>
      <c r="E10" s="16"/>
      <c r="F10" s="16"/>
      <c r="G10" s="16"/>
      <c r="H10" s="16"/>
      <c r="I10" s="12"/>
      <c r="J10" s="12"/>
      <c r="K10" s="12"/>
      <c r="L10" s="279"/>
      <c r="M10" s="279"/>
      <c r="N10" s="327"/>
    </row>
    <row r="11" spans="1:14">
      <c r="B11" s="49" t="s">
        <v>7</v>
      </c>
      <c r="C11" s="391">
        <v>10394615</v>
      </c>
      <c r="D11" s="107">
        <v>7253887</v>
      </c>
      <c r="E11" s="198">
        <v>0.43297172950171414</v>
      </c>
      <c r="F11" s="198"/>
      <c r="G11" s="96"/>
      <c r="H11" s="378">
        <v>2296146</v>
      </c>
      <c r="I11" s="378">
        <v>2475182</v>
      </c>
      <c r="J11" s="378">
        <v>2482559</v>
      </c>
      <c r="K11" s="378">
        <v>3415070</v>
      </c>
      <c r="L11" s="388">
        <v>3297999</v>
      </c>
      <c r="M11" s="388">
        <v>3496825</v>
      </c>
      <c r="N11" s="391">
        <v>3599791</v>
      </c>
    </row>
    <row r="12" spans="1:14">
      <c r="B12" s="49" t="s">
        <v>130</v>
      </c>
      <c r="C12" s="391">
        <v>365386</v>
      </c>
      <c r="D12" s="107">
        <v>249455</v>
      </c>
      <c r="E12" s="198">
        <v>0.46473712693672198</v>
      </c>
      <c r="F12" s="198"/>
      <c r="G12" s="96"/>
      <c r="H12" s="378">
        <v>89889</v>
      </c>
      <c r="I12" s="378">
        <v>82932</v>
      </c>
      <c r="J12" s="378">
        <v>76634</v>
      </c>
      <c r="K12" s="378">
        <v>56700</v>
      </c>
      <c r="L12" s="388">
        <v>124018</v>
      </c>
      <c r="M12" s="388">
        <v>128657</v>
      </c>
      <c r="N12" s="391">
        <v>112711</v>
      </c>
    </row>
    <row r="13" spans="1:14">
      <c r="B13" s="49" t="s">
        <v>131</v>
      </c>
      <c r="C13" s="391">
        <v>5670092</v>
      </c>
      <c r="D13" s="107">
        <v>5821463</v>
      </c>
      <c r="E13" s="198">
        <v>-2.600222658805873E-2</v>
      </c>
      <c r="F13" s="198"/>
      <c r="G13" s="96"/>
      <c r="H13" s="378">
        <v>2037580</v>
      </c>
      <c r="I13" s="378">
        <v>1918441</v>
      </c>
      <c r="J13" s="378">
        <v>1865442</v>
      </c>
      <c r="K13" s="378">
        <v>1803197</v>
      </c>
      <c r="L13" s="388">
        <v>1996088</v>
      </c>
      <c r="M13" s="388">
        <v>1904655</v>
      </c>
      <c r="N13" s="391">
        <v>1769349</v>
      </c>
    </row>
    <row r="14" spans="1:14">
      <c r="B14" s="49" t="s">
        <v>132</v>
      </c>
      <c r="C14" s="391">
        <v>1484650</v>
      </c>
      <c r="D14" s="107">
        <v>1349147</v>
      </c>
      <c r="E14" s="198">
        <v>0.10043605329886218</v>
      </c>
      <c r="F14" s="198"/>
      <c r="G14" s="96"/>
      <c r="H14" s="378">
        <v>587692</v>
      </c>
      <c r="I14" s="378">
        <v>367544</v>
      </c>
      <c r="J14" s="378">
        <v>393911</v>
      </c>
      <c r="K14" s="378">
        <v>427085</v>
      </c>
      <c r="L14" s="388">
        <v>500473</v>
      </c>
      <c r="M14" s="388">
        <v>485228</v>
      </c>
      <c r="N14" s="391">
        <v>498949</v>
      </c>
    </row>
    <row r="15" spans="1:14">
      <c r="B15" s="49" t="s">
        <v>133</v>
      </c>
      <c r="C15" s="391">
        <v>-50491</v>
      </c>
      <c r="D15" s="107">
        <v>-60139</v>
      </c>
      <c r="E15" s="198">
        <v>-0.16042834100999348</v>
      </c>
      <c r="F15" s="198"/>
      <c r="G15" s="96"/>
      <c r="H15" s="378">
        <v>1820</v>
      </c>
      <c r="I15" s="378">
        <v>-67110</v>
      </c>
      <c r="J15" s="378">
        <v>5151</v>
      </c>
      <c r="K15" s="378">
        <v>13421</v>
      </c>
      <c r="L15" s="388">
        <v>11184</v>
      </c>
      <c r="M15" s="388">
        <v>-48110</v>
      </c>
      <c r="N15" s="391">
        <v>-13565</v>
      </c>
    </row>
    <row r="16" spans="1:14" s="15" customFormat="1">
      <c r="B16" s="181" t="s">
        <v>134</v>
      </c>
      <c r="C16" s="392">
        <v>17864252</v>
      </c>
      <c r="D16" s="377">
        <v>14613813</v>
      </c>
      <c r="E16" s="473">
        <v>0.22242237532394871</v>
      </c>
      <c r="F16" s="266"/>
      <c r="G16" s="96"/>
      <c r="H16" s="379">
        <v>5013127</v>
      </c>
      <c r="I16" s="379">
        <v>4776989</v>
      </c>
      <c r="J16" s="379">
        <v>4823697</v>
      </c>
      <c r="K16" s="379">
        <v>5715473</v>
      </c>
      <c r="L16" s="389">
        <v>5929762</v>
      </c>
      <c r="M16" s="389">
        <v>5967255</v>
      </c>
      <c r="N16" s="392">
        <v>5967235</v>
      </c>
    </row>
    <row r="17" spans="2:14" ht="11.45" customHeight="1">
      <c r="B17" s="49" t="s">
        <v>135</v>
      </c>
      <c r="C17" s="391">
        <v>-4285208</v>
      </c>
      <c r="D17" s="107">
        <v>-4355258</v>
      </c>
      <c r="E17" s="198">
        <v>-1.6084006963536956E-2</v>
      </c>
      <c r="F17" s="198"/>
      <c r="G17" s="96"/>
      <c r="H17" s="378">
        <v>-1456070</v>
      </c>
      <c r="I17" s="378">
        <v>-1440364</v>
      </c>
      <c r="J17" s="378">
        <v>-1458824</v>
      </c>
      <c r="K17" s="378">
        <v>-1562634</v>
      </c>
      <c r="L17" s="388">
        <v>-1422423</v>
      </c>
      <c r="M17" s="388">
        <v>-1426217</v>
      </c>
      <c r="N17" s="391">
        <v>-1436568</v>
      </c>
    </row>
    <row r="18" spans="2:14" ht="11.45" customHeight="1">
      <c r="B18" s="49" t="s">
        <v>136</v>
      </c>
      <c r="C18" s="391">
        <v>-2247551</v>
      </c>
      <c r="D18" s="107">
        <v>-2241299</v>
      </c>
      <c r="E18" s="198">
        <v>2.7894537944290754E-3</v>
      </c>
      <c r="F18" s="198"/>
      <c r="G18" s="96"/>
      <c r="H18" s="378">
        <v>-732119</v>
      </c>
      <c r="I18" s="378">
        <v>-748082</v>
      </c>
      <c r="J18" s="378">
        <v>-761098</v>
      </c>
      <c r="K18" s="378">
        <v>-742460</v>
      </c>
      <c r="L18" s="388">
        <v>-747792</v>
      </c>
      <c r="M18" s="388">
        <v>-747779</v>
      </c>
      <c r="N18" s="391">
        <v>-751980</v>
      </c>
    </row>
    <row r="19" spans="2:14">
      <c r="B19" s="49" t="s">
        <v>8</v>
      </c>
      <c r="C19" s="391">
        <v>390779</v>
      </c>
      <c r="D19" s="107">
        <v>368090</v>
      </c>
      <c r="E19" s="198">
        <v>6.1639816349262411E-2</v>
      </c>
      <c r="F19" s="198"/>
      <c r="G19" s="96"/>
      <c r="H19" s="378">
        <v>125796</v>
      </c>
      <c r="I19" s="378">
        <v>120215</v>
      </c>
      <c r="J19" s="378">
        <v>122079</v>
      </c>
      <c r="K19" s="378">
        <v>134985</v>
      </c>
      <c r="L19" s="388">
        <v>127147</v>
      </c>
      <c r="M19" s="388">
        <v>132116</v>
      </c>
      <c r="N19" s="391">
        <v>131516</v>
      </c>
    </row>
    <row r="20" spans="2:14">
      <c r="B20" s="49" t="s">
        <v>9</v>
      </c>
      <c r="C20" s="391">
        <v>-840334</v>
      </c>
      <c r="D20" s="107">
        <v>-848986</v>
      </c>
      <c r="E20" s="198">
        <v>-1.0190980770000913E-2</v>
      </c>
      <c r="F20" s="198"/>
      <c r="G20" s="96"/>
      <c r="H20" s="378">
        <v>-278300</v>
      </c>
      <c r="I20" s="378">
        <v>-286855</v>
      </c>
      <c r="J20" s="378">
        <v>-283831</v>
      </c>
      <c r="K20" s="378">
        <v>-299623</v>
      </c>
      <c r="L20" s="388">
        <v>-283948</v>
      </c>
      <c r="M20" s="388">
        <v>-286020</v>
      </c>
      <c r="N20" s="391">
        <v>-270366</v>
      </c>
    </row>
    <row r="21" spans="2:14" s="15" customFormat="1">
      <c r="B21" s="50" t="s">
        <v>39</v>
      </c>
      <c r="C21" s="332">
        <v>-6982314</v>
      </c>
      <c r="D21" s="47">
        <v>-7077453</v>
      </c>
      <c r="E21" s="472">
        <v>-1.3442547764004886E-2</v>
      </c>
      <c r="F21" s="98"/>
      <c r="G21" s="96"/>
      <c r="H21" s="380">
        <v>-2340693</v>
      </c>
      <c r="I21" s="380">
        <v>-2355086</v>
      </c>
      <c r="J21" s="380">
        <v>-2381674</v>
      </c>
      <c r="K21" s="380">
        <v>-2469732</v>
      </c>
      <c r="L21" s="281">
        <v>-2327016</v>
      </c>
      <c r="M21" s="281">
        <v>-2327900</v>
      </c>
      <c r="N21" s="332">
        <v>-2327398</v>
      </c>
    </row>
    <row r="22" spans="2:14" s="15" customFormat="1" ht="11.45" customHeight="1">
      <c r="B22" s="181" t="s">
        <v>137</v>
      </c>
      <c r="C22" s="392">
        <v>10881938</v>
      </c>
      <c r="D22" s="377">
        <v>7536360</v>
      </c>
      <c r="E22" s="473">
        <v>0.44392491866099815</v>
      </c>
      <c r="F22" s="266"/>
      <c r="G22" s="96"/>
      <c r="H22" s="379">
        <v>2672434</v>
      </c>
      <c r="I22" s="379">
        <v>2421903</v>
      </c>
      <c r="J22" s="379">
        <v>2442023</v>
      </c>
      <c r="K22" s="379">
        <v>3245741</v>
      </c>
      <c r="L22" s="389">
        <v>3602746</v>
      </c>
      <c r="M22" s="389">
        <v>3639355</v>
      </c>
      <c r="N22" s="392">
        <v>3639837</v>
      </c>
    </row>
    <row r="23" spans="2:14">
      <c r="B23" s="51" t="s">
        <v>170</v>
      </c>
      <c r="C23" s="391">
        <v>-248579</v>
      </c>
      <c r="D23" s="107">
        <v>-1365652</v>
      </c>
      <c r="E23" s="198">
        <v>-0.81797778643461139</v>
      </c>
      <c r="F23" s="198"/>
      <c r="G23" s="96"/>
      <c r="H23" s="378">
        <v>-1283672</v>
      </c>
      <c r="I23" s="378">
        <v>2340</v>
      </c>
      <c r="J23" s="378">
        <v>-84320</v>
      </c>
      <c r="K23" s="378">
        <v>-528435</v>
      </c>
      <c r="L23" s="388">
        <v>-92698</v>
      </c>
      <c r="M23" s="388">
        <v>-20852</v>
      </c>
      <c r="N23" s="391">
        <v>-135029</v>
      </c>
    </row>
    <row r="24" spans="2:14" s="15" customFormat="1">
      <c r="B24" s="181" t="s">
        <v>173</v>
      </c>
      <c r="C24" s="392">
        <v>10633359</v>
      </c>
      <c r="D24" s="377">
        <v>6170708</v>
      </c>
      <c r="E24" s="473">
        <v>0.7231991855715747</v>
      </c>
      <c r="F24" s="266"/>
      <c r="G24" s="96"/>
      <c r="H24" s="379">
        <v>1388762</v>
      </c>
      <c r="I24" s="379">
        <v>2424243</v>
      </c>
      <c r="J24" s="379">
        <v>2357703</v>
      </c>
      <c r="K24" s="379">
        <v>2717306</v>
      </c>
      <c r="L24" s="389">
        <v>3510048</v>
      </c>
      <c r="M24" s="389">
        <v>3618503</v>
      </c>
      <c r="N24" s="392">
        <v>3504808</v>
      </c>
    </row>
    <row r="25" spans="2:14">
      <c r="B25" s="49" t="s">
        <v>40</v>
      </c>
      <c r="C25" s="391">
        <v>-1122182</v>
      </c>
      <c r="D25" s="107">
        <v>-949857</v>
      </c>
      <c r="E25" s="198">
        <v>0.18142204563423747</v>
      </c>
      <c r="F25" s="198"/>
      <c r="G25" s="96"/>
      <c r="H25" s="378">
        <v>-725472</v>
      </c>
      <c r="I25" s="378">
        <v>56170</v>
      </c>
      <c r="J25" s="378">
        <v>-280555</v>
      </c>
      <c r="K25" s="378">
        <v>-143556</v>
      </c>
      <c r="L25" s="388">
        <v>-744916</v>
      </c>
      <c r="M25" s="388">
        <v>-92195</v>
      </c>
      <c r="N25" s="391">
        <v>-285071</v>
      </c>
    </row>
    <row r="26" spans="2:14">
      <c r="B26" s="52" t="s">
        <v>41</v>
      </c>
      <c r="C26" s="391">
        <v>-920010</v>
      </c>
      <c r="D26" s="107">
        <v>-1047019</v>
      </c>
      <c r="E26" s="198">
        <v>-0.12130534402909599</v>
      </c>
      <c r="F26" s="198"/>
      <c r="G26" s="96"/>
      <c r="H26" s="378">
        <v>-719222</v>
      </c>
      <c r="I26" s="378">
        <v>-62876</v>
      </c>
      <c r="J26" s="378">
        <v>-264921</v>
      </c>
      <c r="K26" s="378">
        <v>-38273</v>
      </c>
      <c r="L26" s="388">
        <v>-640303</v>
      </c>
      <c r="M26" s="388">
        <v>-47799</v>
      </c>
      <c r="N26" s="391">
        <v>-231908</v>
      </c>
    </row>
    <row r="27" spans="2:14">
      <c r="B27" s="53" t="s">
        <v>95</v>
      </c>
      <c r="C27" s="391">
        <v>-267256</v>
      </c>
      <c r="D27" s="107">
        <v>-286920</v>
      </c>
      <c r="E27" s="198">
        <v>-6.8534783214833417E-2</v>
      </c>
      <c r="F27" s="198"/>
      <c r="G27" s="96"/>
      <c r="H27" s="378">
        <v>-59328</v>
      </c>
      <c r="I27" s="378">
        <v>-33853</v>
      </c>
      <c r="J27" s="378">
        <v>-193739</v>
      </c>
      <c r="K27" s="378">
        <v>-7842</v>
      </c>
      <c r="L27" s="388">
        <v>-63151</v>
      </c>
      <c r="M27" s="388">
        <v>-8742</v>
      </c>
      <c r="N27" s="391">
        <v>-195363</v>
      </c>
    </row>
    <row r="28" spans="2:14">
      <c r="B28" s="53" t="s">
        <v>96</v>
      </c>
      <c r="C28" s="391">
        <v>-196442</v>
      </c>
      <c r="D28" s="107">
        <v>-154209</v>
      </c>
      <c r="E28" s="198">
        <v>0.27386858095182509</v>
      </c>
      <c r="F28" s="198"/>
      <c r="G28" s="96"/>
      <c r="H28" s="378">
        <v>-51966</v>
      </c>
      <c r="I28" s="378">
        <v>-30952</v>
      </c>
      <c r="J28" s="378">
        <v>-71291</v>
      </c>
      <c r="K28" s="378">
        <v>-30411</v>
      </c>
      <c r="L28" s="388">
        <v>-102415</v>
      </c>
      <c r="M28" s="388">
        <v>-57305</v>
      </c>
      <c r="N28" s="391">
        <v>-36722</v>
      </c>
    </row>
    <row r="29" spans="2:14">
      <c r="B29" s="53" t="s">
        <v>97</v>
      </c>
      <c r="C29" s="391">
        <v>-456312</v>
      </c>
      <c r="D29" s="107">
        <v>-605890</v>
      </c>
      <c r="E29" s="198">
        <v>-0.24687319480433745</v>
      </c>
      <c r="F29" s="198"/>
      <c r="G29" s="96"/>
      <c r="H29" s="378">
        <v>-607928</v>
      </c>
      <c r="I29" s="378">
        <v>1929</v>
      </c>
      <c r="J29" s="378">
        <v>109</v>
      </c>
      <c r="K29" s="378">
        <v>-20</v>
      </c>
      <c r="L29" s="388">
        <v>-474737</v>
      </c>
      <c r="M29" s="388">
        <v>18248</v>
      </c>
      <c r="N29" s="391">
        <v>177</v>
      </c>
    </row>
    <row r="30" spans="2:14">
      <c r="B30" s="49" t="s">
        <v>10</v>
      </c>
      <c r="C30" s="391">
        <v>-271653</v>
      </c>
      <c r="D30" s="107">
        <v>-36535</v>
      </c>
      <c r="E30" s="198" t="s">
        <v>176</v>
      </c>
      <c r="F30" s="198"/>
      <c r="G30" s="96"/>
      <c r="H30" s="378">
        <v>-2706</v>
      </c>
      <c r="I30" s="378">
        <v>4045</v>
      </c>
      <c r="J30" s="378">
        <v>-37874</v>
      </c>
      <c r="K30" s="378">
        <v>-287476</v>
      </c>
      <c r="L30" s="388">
        <v>-17363</v>
      </c>
      <c r="M30" s="388">
        <v>-213771</v>
      </c>
      <c r="N30" s="391">
        <v>-40519</v>
      </c>
    </row>
    <row r="31" spans="2:14">
      <c r="B31" s="49" t="s">
        <v>11</v>
      </c>
      <c r="C31" s="391">
        <v>-137482</v>
      </c>
      <c r="D31" s="107">
        <v>-6099</v>
      </c>
      <c r="E31" s="198" t="s">
        <v>176</v>
      </c>
      <c r="F31" s="198"/>
      <c r="G31" s="96"/>
      <c r="H31" s="378">
        <v>-30094</v>
      </c>
      <c r="I31" s="378">
        <v>-3323</v>
      </c>
      <c r="J31" s="378">
        <v>27318</v>
      </c>
      <c r="K31" s="378">
        <v>-175538</v>
      </c>
      <c r="L31" s="388">
        <v>-17104</v>
      </c>
      <c r="M31" s="388">
        <v>-108999</v>
      </c>
      <c r="N31" s="391">
        <v>-11379</v>
      </c>
    </row>
    <row r="32" spans="2:14" s="15" customFormat="1">
      <c r="B32" s="181" t="s">
        <v>138</v>
      </c>
      <c r="C32" s="392">
        <v>9102042</v>
      </c>
      <c r="D32" s="377">
        <v>5178217</v>
      </c>
      <c r="E32" s="473">
        <v>0.75775599979684127</v>
      </c>
      <c r="F32" s="266"/>
      <c r="G32" s="96"/>
      <c r="H32" s="379">
        <v>630490</v>
      </c>
      <c r="I32" s="379">
        <v>2481135</v>
      </c>
      <c r="J32" s="379">
        <v>2066592</v>
      </c>
      <c r="K32" s="379">
        <v>2110736</v>
      </c>
      <c r="L32" s="389">
        <v>2730665</v>
      </c>
      <c r="M32" s="389">
        <v>3203538</v>
      </c>
      <c r="N32" s="392">
        <v>3167839</v>
      </c>
    </row>
    <row r="33" spans="1:14">
      <c r="B33" s="49" t="s">
        <v>174</v>
      </c>
      <c r="C33" s="391">
        <v>-2381504</v>
      </c>
      <c r="D33" s="107">
        <v>-1174333</v>
      </c>
      <c r="E33" s="198" t="s">
        <v>176</v>
      </c>
      <c r="F33" s="198"/>
      <c r="G33" s="96"/>
      <c r="H33" s="378">
        <v>-345986</v>
      </c>
      <c r="I33" s="378">
        <v>-461292</v>
      </c>
      <c r="J33" s="378">
        <v>-367055</v>
      </c>
      <c r="K33" s="378">
        <v>355253</v>
      </c>
      <c r="L33" s="388">
        <v>-661162</v>
      </c>
      <c r="M33" s="388">
        <v>-883278</v>
      </c>
      <c r="N33" s="391">
        <v>-837064</v>
      </c>
    </row>
    <row r="34" spans="1:14">
      <c r="B34" s="49" t="s">
        <v>162</v>
      </c>
      <c r="C34" s="391">
        <v>0</v>
      </c>
      <c r="D34" s="107">
        <v>2909</v>
      </c>
      <c r="E34" s="198">
        <v>-1</v>
      </c>
      <c r="F34" s="198"/>
      <c r="G34" s="96"/>
      <c r="H34" s="378">
        <v>2909</v>
      </c>
      <c r="I34" s="378">
        <v>0</v>
      </c>
      <c r="J34" s="378">
        <v>0</v>
      </c>
      <c r="K34" s="378">
        <v>0</v>
      </c>
      <c r="L34" s="388">
        <v>0</v>
      </c>
      <c r="M34" s="388">
        <v>0</v>
      </c>
      <c r="N34" s="391">
        <v>0</v>
      </c>
    </row>
    <row r="35" spans="1:14" s="15" customFormat="1">
      <c r="B35" s="181" t="s">
        <v>139</v>
      </c>
      <c r="C35" s="392">
        <v>6720538</v>
      </c>
      <c r="D35" s="377">
        <v>4006793</v>
      </c>
      <c r="E35" s="473">
        <v>0.67728604896734113</v>
      </c>
      <c r="F35" s="266"/>
      <c r="G35" s="96"/>
      <c r="H35" s="379">
        <v>287413</v>
      </c>
      <c r="I35" s="379">
        <v>2019843</v>
      </c>
      <c r="J35" s="379">
        <v>1699537</v>
      </c>
      <c r="K35" s="379">
        <v>2465989</v>
      </c>
      <c r="L35" s="389">
        <v>2069503</v>
      </c>
      <c r="M35" s="389">
        <v>2320260</v>
      </c>
      <c r="N35" s="392">
        <v>2330775</v>
      </c>
    </row>
    <row r="36" spans="1:14">
      <c r="B36" s="49" t="s">
        <v>12</v>
      </c>
      <c r="C36" s="391">
        <v>-20581</v>
      </c>
      <c r="D36" s="107">
        <v>-12886</v>
      </c>
      <c r="E36" s="198">
        <v>0.59715970821046094</v>
      </c>
      <c r="F36" s="198"/>
      <c r="G36" s="96"/>
      <c r="H36" s="378">
        <v>-13045</v>
      </c>
      <c r="I36" s="378">
        <v>-9618</v>
      </c>
      <c r="J36" s="378">
        <v>9777</v>
      </c>
      <c r="K36" s="378">
        <v>-2036</v>
      </c>
      <c r="L36" s="388">
        <v>-5894</v>
      </c>
      <c r="M36" s="388">
        <v>-6065</v>
      </c>
      <c r="N36" s="391">
        <v>-8622</v>
      </c>
    </row>
    <row r="37" spans="1:14" s="15" customFormat="1">
      <c r="B37" s="181" t="s">
        <v>140</v>
      </c>
      <c r="C37" s="392">
        <v>6699957</v>
      </c>
      <c r="D37" s="377">
        <v>3993907</v>
      </c>
      <c r="E37" s="473">
        <v>0.67754456976589594</v>
      </c>
      <c r="F37" s="266"/>
      <c r="G37" s="96"/>
      <c r="H37" s="379">
        <v>274368</v>
      </c>
      <c r="I37" s="379">
        <v>2010225</v>
      </c>
      <c r="J37" s="379">
        <v>1709314</v>
      </c>
      <c r="K37" s="379">
        <v>2463953</v>
      </c>
      <c r="L37" s="389">
        <v>2063609</v>
      </c>
      <c r="M37" s="389">
        <v>2314195</v>
      </c>
      <c r="N37" s="392">
        <v>2322153</v>
      </c>
    </row>
    <row r="38" spans="1:14">
      <c r="B38" s="49" t="s">
        <v>171</v>
      </c>
      <c r="C38" s="391">
        <v>-3703</v>
      </c>
      <c r="D38" s="107">
        <v>0</v>
      </c>
      <c r="E38" s="198" t="s">
        <v>176</v>
      </c>
      <c r="F38" s="198"/>
      <c r="G38" s="96"/>
      <c r="H38" s="378">
        <v>0</v>
      </c>
      <c r="I38" s="378">
        <v>0</v>
      </c>
      <c r="J38" s="378">
        <v>0</v>
      </c>
      <c r="K38" s="378">
        <v>0</v>
      </c>
      <c r="L38" s="388">
        <v>0</v>
      </c>
      <c r="M38" s="388">
        <v>-3702</v>
      </c>
      <c r="N38" s="391">
        <v>-1</v>
      </c>
    </row>
    <row r="39" spans="1:14">
      <c r="B39" s="49" t="s">
        <v>13</v>
      </c>
      <c r="C39" s="391">
        <v>0</v>
      </c>
      <c r="D39" s="107">
        <v>0</v>
      </c>
      <c r="E39" s="198" t="s">
        <v>176</v>
      </c>
      <c r="F39" s="198"/>
      <c r="G39" s="96"/>
      <c r="H39" s="378">
        <v>0</v>
      </c>
      <c r="I39" s="378">
        <v>0</v>
      </c>
      <c r="J39" s="378">
        <v>0</v>
      </c>
      <c r="K39" s="378">
        <v>0</v>
      </c>
      <c r="L39" s="388">
        <v>0</v>
      </c>
      <c r="M39" s="388">
        <v>0</v>
      </c>
      <c r="N39" s="391">
        <v>0</v>
      </c>
    </row>
    <row r="40" spans="1:14" s="15" customFormat="1">
      <c r="B40" s="181" t="s">
        <v>180</v>
      </c>
      <c r="C40" s="392">
        <v>6696254</v>
      </c>
      <c r="D40" s="377">
        <v>3993907</v>
      </c>
      <c r="E40" s="473">
        <v>0.67661740746592236</v>
      </c>
      <c r="F40" s="266"/>
      <c r="G40" s="96"/>
      <c r="H40" s="379">
        <v>274368</v>
      </c>
      <c r="I40" s="379">
        <v>2010225</v>
      </c>
      <c r="J40" s="379">
        <v>1709314</v>
      </c>
      <c r="K40" s="379">
        <v>2463953</v>
      </c>
      <c r="L40" s="389">
        <v>2063609</v>
      </c>
      <c r="M40" s="389">
        <v>2310493</v>
      </c>
      <c r="N40" s="392">
        <v>2322152</v>
      </c>
    </row>
    <row r="41" spans="1:14" s="15" customFormat="1">
      <c r="B41" s="49" t="s">
        <v>181</v>
      </c>
      <c r="C41" s="391">
        <v>0</v>
      </c>
      <c r="D41" s="107">
        <v>-6442</v>
      </c>
      <c r="E41" s="198">
        <v>-1</v>
      </c>
      <c r="F41" s="198"/>
      <c r="G41" s="96"/>
      <c r="H41" s="378">
        <v>0</v>
      </c>
      <c r="I41" s="378">
        <v>-6442</v>
      </c>
      <c r="J41" s="378">
        <v>0</v>
      </c>
      <c r="K41" s="378">
        <v>-852200</v>
      </c>
      <c r="L41" s="388">
        <v>0</v>
      </c>
      <c r="M41" s="388">
        <v>0</v>
      </c>
      <c r="N41" s="391">
        <v>0</v>
      </c>
    </row>
    <row r="42" spans="1:14" s="15" customFormat="1">
      <c r="B42" s="181" t="s">
        <v>182</v>
      </c>
      <c r="C42" s="392">
        <v>6696254</v>
      </c>
      <c r="D42" s="377">
        <v>3987465</v>
      </c>
      <c r="E42" s="473">
        <v>0.67932608812867312</v>
      </c>
      <c r="F42" s="266"/>
      <c r="G42" s="96"/>
      <c r="H42" s="379">
        <v>274368</v>
      </c>
      <c r="I42" s="379">
        <v>2003783</v>
      </c>
      <c r="J42" s="379">
        <v>1709314</v>
      </c>
      <c r="K42" s="379">
        <v>1611753</v>
      </c>
      <c r="L42" s="389">
        <v>2063609</v>
      </c>
      <c r="M42" s="389">
        <v>2310493</v>
      </c>
      <c r="N42" s="392">
        <v>2322152</v>
      </c>
    </row>
    <row r="43" spans="1:14" s="15" customFormat="1">
      <c r="B43" s="49" t="s">
        <v>194</v>
      </c>
      <c r="C43" s="391">
        <v>-110707.265</v>
      </c>
      <c r="D43" s="107">
        <v>-59988.779000000002</v>
      </c>
      <c r="E43" s="198">
        <v>0.84546621627354668</v>
      </c>
      <c r="F43" s="198"/>
      <c r="G43" s="96"/>
      <c r="H43" s="378">
        <v>0</v>
      </c>
      <c r="I43" s="378">
        <v>-28883.517</v>
      </c>
      <c r="J43" s="378">
        <v>-31105.261999999999</v>
      </c>
      <c r="K43" s="378">
        <v>-14319.527</v>
      </c>
      <c r="L43" s="388">
        <v>0</v>
      </c>
      <c r="M43" s="388">
        <v>-51143.389000000003</v>
      </c>
      <c r="N43" s="391">
        <v>-59563.875999999997</v>
      </c>
    </row>
    <row r="44" spans="1:14" s="15" customFormat="1">
      <c r="B44" s="468" t="s">
        <v>195</v>
      </c>
      <c r="C44" s="391">
        <v>-140258.611</v>
      </c>
      <c r="D44" s="107">
        <v>-156910.427</v>
      </c>
      <c r="E44" s="198">
        <v>-0.1061230685453427</v>
      </c>
      <c r="F44" s="198"/>
      <c r="G44" s="96"/>
      <c r="H44" s="378">
        <v>0</v>
      </c>
      <c r="I44" s="378">
        <v>-156910.43700000001</v>
      </c>
      <c r="J44" s="378">
        <v>0.01</v>
      </c>
      <c r="K44" s="378">
        <v>-140588.54699999999</v>
      </c>
      <c r="L44" s="388">
        <v>0</v>
      </c>
      <c r="M44" s="388">
        <v>-140258.63099999999</v>
      </c>
      <c r="N44" s="391">
        <v>0.02</v>
      </c>
    </row>
    <row r="45" spans="1:14" s="15" customFormat="1">
      <c r="B45" s="181" t="s">
        <v>197</v>
      </c>
      <c r="C45" s="392">
        <v>6445288.1240000008</v>
      </c>
      <c r="D45" s="377">
        <v>3770565.7939999998</v>
      </c>
      <c r="E45" s="473">
        <v>0.70936895843488923</v>
      </c>
      <c r="F45" s="266"/>
      <c r="G45" s="96"/>
      <c r="H45" s="379">
        <v>274368</v>
      </c>
      <c r="I45" s="379">
        <v>1817989.0460000001</v>
      </c>
      <c r="J45" s="379">
        <v>1678208.7479999999</v>
      </c>
      <c r="K45" s="379">
        <v>1456844.926</v>
      </c>
      <c r="L45" s="389">
        <v>2063609</v>
      </c>
      <c r="M45" s="389">
        <v>2119090.98</v>
      </c>
      <c r="N45" s="392">
        <v>2262588.1439999999</v>
      </c>
    </row>
    <row r="46" spans="1:14">
      <c r="B46" s="46"/>
      <c r="C46" s="203"/>
      <c r="D46" s="47"/>
      <c r="H46" s="47"/>
      <c r="I46" s="378"/>
      <c r="J46" s="378"/>
      <c r="K46" s="378"/>
      <c r="L46" s="388"/>
      <c r="M46" s="388"/>
      <c r="N46" s="391"/>
    </row>
    <row r="47" spans="1:14" ht="23.25" thickBot="1">
      <c r="A47" s="194"/>
      <c r="B47" s="176" t="s">
        <v>144</v>
      </c>
      <c r="C47" s="208"/>
      <c r="D47" s="176"/>
      <c r="E47" s="176"/>
      <c r="F47" s="176"/>
      <c r="G47" s="176"/>
      <c r="H47" s="176"/>
      <c r="I47" s="176"/>
      <c r="J47" s="176"/>
      <c r="K47" s="176"/>
      <c r="L47" s="278"/>
      <c r="M47" s="278"/>
      <c r="N47" s="326"/>
    </row>
    <row r="48" spans="1:14" ht="22.5">
      <c r="A48" s="207"/>
      <c r="B48" s="204"/>
      <c r="C48" s="209"/>
      <c r="D48" s="204"/>
      <c r="E48" s="204"/>
      <c r="F48" s="204"/>
      <c r="G48" s="204"/>
      <c r="H48" s="204"/>
      <c r="I48" s="204"/>
      <c r="J48" s="204"/>
      <c r="K48" s="204"/>
      <c r="L48" s="283"/>
      <c r="M48" s="283"/>
      <c r="N48" s="470"/>
    </row>
    <row r="49" spans="1:14">
      <c r="A49" s="15"/>
      <c r="B49" s="50" t="s">
        <v>145</v>
      </c>
      <c r="C49" s="210">
        <v>0.39085398034017882</v>
      </c>
      <c r="D49" s="99">
        <v>0.48429886163179997</v>
      </c>
      <c r="E49" s="211">
        <v>-9.3444881291621158</v>
      </c>
      <c r="F49" s="211"/>
      <c r="H49" s="99">
        <v>0.46691276722093816</v>
      </c>
      <c r="I49" s="99">
        <v>0.49300636865607184</v>
      </c>
      <c r="J49" s="99">
        <v>0.49374452831510768</v>
      </c>
      <c r="K49" s="99">
        <v>0.43211331765542416</v>
      </c>
      <c r="L49" s="285">
        <v>0.39242991539964001</v>
      </c>
      <c r="M49" s="285">
        <v>0.39011237160134771</v>
      </c>
      <c r="N49" s="333">
        <v>0.39002955305095238</v>
      </c>
    </row>
    <row r="50" spans="1:14">
      <c r="A50" s="15"/>
      <c r="B50" s="50" t="s">
        <v>146</v>
      </c>
      <c r="C50" s="212">
        <v>7.3612344678175567</v>
      </c>
      <c r="D50" s="101">
        <v>39.784290860958663</v>
      </c>
      <c r="E50" s="213">
        <v>-32.42305639314111</v>
      </c>
      <c r="F50" s="213"/>
      <c r="H50" s="101">
        <v>113.50499223851682</v>
      </c>
      <c r="I50" s="101">
        <v>-0.20399467783116174</v>
      </c>
      <c r="J50" s="101">
        <v>7.302875095675935</v>
      </c>
      <c r="K50" s="101">
        <v>46.072912704631719</v>
      </c>
      <c r="L50" s="286">
        <v>8.1534410440499823</v>
      </c>
      <c r="M50" s="286">
        <v>1.8440857837718327</v>
      </c>
      <c r="N50" s="334">
        <v>12.173582251862085</v>
      </c>
    </row>
    <row r="51" spans="1:14">
      <c r="A51" s="15"/>
      <c r="B51" s="50" t="s">
        <v>147</v>
      </c>
      <c r="C51" s="210">
        <v>0.261645024270378</v>
      </c>
      <c r="D51" s="99">
        <v>0.22678327308415233</v>
      </c>
      <c r="E51" s="211">
        <v>3.4861751186225671</v>
      </c>
      <c r="F51" s="214"/>
      <c r="H51" s="99">
        <v>0.54875731573855258</v>
      </c>
      <c r="I51" s="99">
        <v>0.18591975043679607</v>
      </c>
      <c r="J51" s="99">
        <v>0.17761367507471237</v>
      </c>
      <c r="K51" s="99" t="s">
        <v>176</v>
      </c>
      <c r="L51" s="285">
        <v>0.24212490364068825</v>
      </c>
      <c r="M51" s="285">
        <v>0.27571953259177823</v>
      </c>
      <c r="N51" s="333">
        <v>0.26423817624569934</v>
      </c>
    </row>
    <row r="52" spans="1:14">
      <c r="A52" s="15"/>
      <c r="B52" s="50"/>
      <c r="C52" s="210"/>
      <c r="D52" s="99"/>
      <c r="E52" s="100"/>
      <c r="F52" s="100"/>
      <c r="H52" s="99"/>
      <c r="I52" s="99"/>
      <c r="J52" s="99"/>
      <c r="K52" s="99"/>
      <c r="L52" s="285"/>
      <c r="M52" s="285"/>
      <c r="N52" s="333"/>
    </row>
    <row r="53" spans="1:14" ht="23.25" thickBot="1">
      <c r="A53" s="194"/>
      <c r="B53" s="176" t="s">
        <v>148</v>
      </c>
      <c r="C53" s="208"/>
      <c r="D53" s="176"/>
      <c r="E53" s="176"/>
      <c r="F53" s="176"/>
      <c r="G53" s="176"/>
      <c r="H53" s="176"/>
      <c r="I53" s="176"/>
      <c r="J53" s="176"/>
      <c r="K53" s="176"/>
      <c r="L53" s="278"/>
      <c r="M53" s="278"/>
      <c r="N53" s="326"/>
    </row>
    <row r="54" spans="1:14" ht="22.5">
      <c r="A54" s="207"/>
      <c r="B54" s="204"/>
      <c r="C54" s="209"/>
      <c r="D54" s="204"/>
      <c r="E54" s="204"/>
      <c r="F54" s="204"/>
      <c r="G54" s="204"/>
      <c r="H54" s="204"/>
      <c r="I54" s="204"/>
      <c r="J54" s="204"/>
      <c r="K54" s="204"/>
      <c r="L54" s="283"/>
      <c r="M54" s="283"/>
      <c r="N54" s="470"/>
    </row>
    <row r="55" spans="1:14">
      <c r="A55" s="15"/>
      <c r="B55" s="50" t="s">
        <v>101</v>
      </c>
      <c r="C55" s="384">
        <v>416171878</v>
      </c>
      <c r="D55" s="385">
        <v>440932434</v>
      </c>
      <c r="E55" s="472">
        <v>-5.6154989043060488E-2</v>
      </c>
      <c r="F55" s="98"/>
      <c r="H55" s="385">
        <v>433037843</v>
      </c>
      <c r="I55" s="385">
        <v>437938610</v>
      </c>
      <c r="J55" s="385">
        <v>440932434</v>
      </c>
      <c r="K55" s="385">
        <v>432441294</v>
      </c>
      <c r="L55" s="390">
        <v>430236859</v>
      </c>
      <c r="M55" s="390">
        <v>423279592</v>
      </c>
      <c r="N55" s="393">
        <v>416171878</v>
      </c>
    </row>
    <row r="56" spans="1:14">
      <c r="A56" s="15"/>
      <c r="B56" s="50" t="s">
        <v>102</v>
      </c>
      <c r="C56" s="384">
        <v>469156991</v>
      </c>
      <c r="D56" s="385">
        <v>496240184</v>
      </c>
      <c r="E56" s="472">
        <v>-5.4576783326357958E-2</v>
      </c>
      <c r="F56" s="98"/>
      <c r="H56" s="385">
        <v>483521210</v>
      </c>
      <c r="I56" s="385">
        <v>488426007</v>
      </c>
      <c r="J56" s="385">
        <v>496240184</v>
      </c>
      <c r="K56" s="385">
        <v>491816629</v>
      </c>
      <c r="L56" s="390">
        <v>479769303</v>
      </c>
      <c r="M56" s="390">
        <v>472381510</v>
      </c>
      <c r="N56" s="393">
        <v>469156991</v>
      </c>
    </row>
    <row r="57" spans="1:14" ht="13.5">
      <c r="A57" s="15"/>
      <c r="B57" s="469" t="s">
        <v>185</v>
      </c>
      <c r="C57" s="404">
        <v>271535752</v>
      </c>
      <c r="D57" s="405">
        <v>278306754</v>
      </c>
      <c r="E57" s="472">
        <v>-2.4329276608213379E-2</v>
      </c>
      <c r="F57" s="98"/>
      <c r="H57" s="405">
        <v>272091474</v>
      </c>
      <c r="I57" s="405">
        <v>277833085</v>
      </c>
      <c r="J57" s="405">
        <v>278306754</v>
      </c>
      <c r="K57" s="405">
        <v>280225028</v>
      </c>
      <c r="L57" s="409">
        <v>275588171</v>
      </c>
      <c r="M57" s="409">
        <v>273814186</v>
      </c>
      <c r="N57" s="411">
        <v>271535752</v>
      </c>
    </row>
    <row r="58" spans="1:14" ht="13.5">
      <c r="A58" s="15"/>
      <c r="B58" s="469" t="s">
        <v>186</v>
      </c>
      <c r="C58" s="404">
        <v>181410222</v>
      </c>
      <c r="D58" s="405">
        <v>197893313</v>
      </c>
      <c r="E58" s="472">
        <v>-8.3292814446943919E-2</v>
      </c>
      <c r="F58" s="98"/>
      <c r="H58" s="405">
        <v>194323422</v>
      </c>
      <c r="I58" s="405">
        <v>194939388</v>
      </c>
      <c r="J58" s="405">
        <v>197893313</v>
      </c>
      <c r="K58" s="405">
        <v>194240458</v>
      </c>
      <c r="L58" s="409">
        <v>185205600</v>
      </c>
      <c r="M58" s="409">
        <v>181545054</v>
      </c>
      <c r="N58" s="411">
        <v>181410222</v>
      </c>
    </row>
    <row r="59" spans="1:14" ht="13.5">
      <c r="A59" s="15"/>
      <c r="B59" s="469" t="s">
        <v>187</v>
      </c>
      <c r="C59" s="404">
        <v>16211017</v>
      </c>
      <c r="D59" s="405">
        <v>20040117</v>
      </c>
      <c r="E59" s="472">
        <v>-0.19107173875282268</v>
      </c>
      <c r="F59" s="98"/>
      <c r="H59" s="405">
        <v>17106314</v>
      </c>
      <c r="I59" s="405">
        <v>15653534</v>
      </c>
      <c r="J59" s="405">
        <v>20040117</v>
      </c>
      <c r="K59" s="405">
        <v>17351143</v>
      </c>
      <c r="L59" s="409">
        <v>18975532</v>
      </c>
      <c r="M59" s="409">
        <v>17022270</v>
      </c>
      <c r="N59" s="411">
        <v>16211017</v>
      </c>
    </row>
    <row r="60" spans="1:14">
      <c r="A60" s="15"/>
      <c r="B60" s="205" t="s">
        <v>188</v>
      </c>
      <c r="C60" s="384">
        <v>757993023</v>
      </c>
      <c r="D60" s="385">
        <v>719557427</v>
      </c>
      <c r="E60" s="472">
        <v>5.3415605979145742E-2</v>
      </c>
      <c r="F60" s="98"/>
      <c r="G60" s="22"/>
      <c r="H60" s="385">
        <v>740202378</v>
      </c>
      <c r="I60" s="385">
        <v>726438562</v>
      </c>
      <c r="J60" s="385">
        <v>719557427</v>
      </c>
      <c r="K60" s="385">
        <v>741570417</v>
      </c>
      <c r="L60" s="390">
        <v>748745703</v>
      </c>
      <c r="M60" s="390">
        <v>760182204</v>
      </c>
      <c r="N60" s="393">
        <v>757993023</v>
      </c>
    </row>
    <row r="61" spans="1:14">
      <c r="A61" s="15"/>
      <c r="B61" s="206" t="s">
        <v>149</v>
      </c>
      <c r="C61" s="404">
        <v>195095895</v>
      </c>
      <c r="D61" s="405">
        <v>194027602</v>
      </c>
      <c r="E61" s="198">
        <v>5.5058815807040862E-3</v>
      </c>
      <c r="F61" s="96"/>
      <c r="G61" s="22"/>
      <c r="H61" s="405">
        <v>213896185</v>
      </c>
      <c r="I61" s="405">
        <v>199716204</v>
      </c>
      <c r="J61" s="405">
        <v>194027602</v>
      </c>
      <c r="K61" s="405">
        <v>193870511</v>
      </c>
      <c r="L61" s="409">
        <v>195402598</v>
      </c>
      <c r="M61" s="409">
        <v>197053745</v>
      </c>
      <c r="N61" s="411">
        <v>195095895</v>
      </c>
    </row>
    <row r="62" spans="1:14">
      <c r="A62" s="15"/>
      <c r="B62" s="206" t="s">
        <v>150</v>
      </c>
      <c r="C62" s="404">
        <v>171422266</v>
      </c>
      <c r="D62" s="405">
        <v>138309357</v>
      </c>
      <c r="E62" s="198">
        <v>0.23941192207263318</v>
      </c>
      <c r="F62" s="96"/>
      <c r="G62" s="22"/>
      <c r="H62" s="405">
        <v>151224439</v>
      </c>
      <c r="I62" s="405">
        <v>142416856</v>
      </c>
      <c r="J62" s="405">
        <v>138309357</v>
      </c>
      <c r="K62" s="405">
        <v>151576825</v>
      </c>
      <c r="L62" s="409">
        <v>162973518</v>
      </c>
      <c r="M62" s="409">
        <v>173419257</v>
      </c>
      <c r="N62" s="411">
        <v>171422266</v>
      </c>
    </row>
    <row r="63" spans="1:14">
      <c r="A63" s="15"/>
      <c r="B63" s="50" t="s">
        <v>52</v>
      </c>
      <c r="C63" s="381">
        <v>290072476</v>
      </c>
      <c r="D63" s="406">
        <v>319980201</v>
      </c>
      <c r="E63" s="472">
        <v>-9.3467423629751356E-2</v>
      </c>
      <c r="F63" s="98"/>
      <c r="H63" s="406">
        <v>329919631.5</v>
      </c>
      <c r="I63" s="406">
        <v>316731023.5</v>
      </c>
      <c r="J63" s="406">
        <v>319980201</v>
      </c>
      <c r="K63" s="406">
        <v>308465800</v>
      </c>
      <c r="L63" s="410">
        <v>298762348</v>
      </c>
      <c r="M63" s="410">
        <v>294752598</v>
      </c>
      <c r="N63" s="412">
        <v>290072476</v>
      </c>
    </row>
    <row r="64" spans="1:14">
      <c r="A64" s="15"/>
      <c r="B64" s="50"/>
      <c r="C64" s="215"/>
      <c r="D64" s="216"/>
      <c r="E64" s="98"/>
      <c r="F64" s="98"/>
      <c r="H64" s="216"/>
      <c r="I64" s="216"/>
      <c r="J64" s="216"/>
      <c r="K64" s="216"/>
      <c r="L64" s="287"/>
      <c r="M64" s="287"/>
      <c r="N64" s="335"/>
    </row>
    <row r="65" spans="1:14" ht="23.25" thickBot="1">
      <c r="A65" s="194"/>
      <c r="B65" s="176" t="s">
        <v>151</v>
      </c>
      <c r="C65" s="208"/>
      <c r="D65" s="176"/>
      <c r="E65" s="176"/>
      <c r="F65" s="176"/>
      <c r="G65" s="176"/>
      <c r="H65" s="176"/>
      <c r="I65" s="176"/>
      <c r="J65" s="176"/>
      <c r="K65" s="176"/>
      <c r="L65" s="278"/>
      <c r="M65" s="278"/>
      <c r="N65" s="326"/>
    </row>
    <row r="66" spans="1:14" ht="22.5">
      <c r="A66" s="15"/>
      <c r="B66" s="207"/>
      <c r="C66" s="209"/>
      <c r="D66" s="204"/>
      <c r="E66" s="204"/>
      <c r="F66" s="204"/>
      <c r="H66" s="204"/>
      <c r="I66" s="204"/>
      <c r="J66" s="204"/>
      <c r="K66" s="204"/>
      <c r="L66" s="283"/>
      <c r="M66" s="283"/>
      <c r="N66" s="470"/>
    </row>
    <row r="67" spans="1:14">
      <c r="A67" s="15"/>
      <c r="B67" s="50" t="s">
        <v>51</v>
      </c>
      <c r="C67" s="201">
        <v>72100.611999999994</v>
      </c>
      <c r="D67" s="202">
        <v>75858.467000000004</v>
      </c>
      <c r="E67" s="99">
        <v>-4.9537713436787589E-2</v>
      </c>
      <c r="F67" s="99"/>
      <c r="H67" s="202">
        <v>77233.891000000003</v>
      </c>
      <c r="I67" s="202">
        <v>76670.709000000003</v>
      </c>
      <c r="J67" s="202">
        <v>75858.467000000004</v>
      </c>
      <c r="K67" s="202">
        <v>75040.258000000002</v>
      </c>
      <c r="L67" s="280">
        <v>74322.16</v>
      </c>
      <c r="M67" s="280">
        <v>73107.813999999998</v>
      </c>
      <c r="N67" s="336">
        <v>72100.611999999994</v>
      </c>
    </row>
    <row r="68" spans="1:14" ht="13.5">
      <c r="A68" s="15"/>
      <c r="B68" s="50" t="s">
        <v>189</v>
      </c>
      <c r="C68" s="217">
        <v>0.17445021199999999</v>
      </c>
      <c r="D68" s="54">
        <v>0.103636992</v>
      </c>
      <c r="E68" s="211">
        <v>7.0813220000000001</v>
      </c>
      <c r="F68" s="109"/>
      <c r="H68" s="54">
        <v>2.2836487999999999E-2</v>
      </c>
      <c r="I68" s="54">
        <v>0.15054252400000001</v>
      </c>
      <c r="J68" s="54">
        <v>0.13653159200000001</v>
      </c>
      <c r="K68" s="54">
        <v>0.118253924</v>
      </c>
      <c r="L68" s="288">
        <v>0.167733408</v>
      </c>
      <c r="M68" s="288">
        <v>0.17234444400000001</v>
      </c>
      <c r="N68" s="337">
        <v>0.18323957599999999</v>
      </c>
    </row>
    <row r="69" spans="1:14">
      <c r="H69" s="495"/>
      <c r="I69" s="495"/>
      <c r="J69" s="495"/>
      <c r="K69" s="495"/>
      <c r="L69" s="495"/>
      <c r="M69" s="495"/>
    </row>
    <row r="70" spans="1:14">
      <c r="B70" s="517" t="s">
        <v>196</v>
      </c>
      <c r="C70" s="517"/>
      <c r="D70" s="517"/>
      <c r="E70" s="517"/>
      <c r="F70" s="517"/>
      <c r="G70" s="517"/>
      <c r="H70" s="517"/>
      <c r="I70" s="517"/>
      <c r="J70" s="517"/>
      <c r="K70" s="517"/>
      <c r="L70" s="517"/>
    </row>
    <row r="71" spans="1:14">
      <c r="B71" s="516" t="s">
        <v>184</v>
      </c>
      <c r="C71" s="516"/>
      <c r="D71" s="516"/>
      <c r="E71" s="516"/>
      <c r="F71" s="516"/>
      <c r="G71" s="516"/>
      <c r="H71" s="516"/>
      <c r="I71" s="516"/>
      <c r="J71" s="516"/>
      <c r="K71" s="516"/>
      <c r="L71" s="516"/>
    </row>
    <row r="72" spans="1:14">
      <c r="B72" s="517" t="s">
        <v>183</v>
      </c>
      <c r="C72" s="517"/>
      <c r="D72" s="517"/>
      <c r="E72" s="517"/>
      <c r="F72" s="517"/>
      <c r="G72" s="517"/>
      <c r="H72" s="517"/>
      <c r="I72" s="517"/>
      <c r="J72" s="517"/>
      <c r="K72" s="517"/>
      <c r="L72" s="517"/>
    </row>
    <row r="73" spans="1:14" s="50" customFormat="1" ht="12" customHeight="1">
      <c r="B73" s="516" t="s">
        <v>200</v>
      </c>
      <c r="C73" s="516"/>
      <c r="D73" s="516"/>
      <c r="E73" s="516"/>
      <c r="F73" s="516"/>
      <c r="G73" s="516"/>
      <c r="H73" s="516"/>
      <c r="I73" s="516"/>
      <c r="J73" s="516"/>
      <c r="K73" s="516"/>
      <c r="L73" s="516"/>
      <c r="M73" s="51"/>
      <c r="N73" s="51"/>
    </row>
    <row r="74" spans="1:14" s="50" customFormat="1" ht="12" customHeight="1">
      <c r="B74" s="516" t="s">
        <v>190</v>
      </c>
      <c r="C74" s="516"/>
      <c r="D74" s="516"/>
      <c r="E74" s="516"/>
      <c r="F74" s="516"/>
      <c r="G74" s="516"/>
      <c r="H74" s="516"/>
      <c r="I74" s="516"/>
      <c r="J74" s="516"/>
      <c r="K74" s="516"/>
      <c r="L74" s="516"/>
      <c r="M74" s="51"/>
      <c r="N74" s="51"/>
    </row>
    <row r="75" spans="1:14" s="50" customFormat="1">
      <c r="B75" s="516" t="s">
        <v>191</v>
      </c>
      <c r="C75" s="516"/>
      <c r="D75" s="516"/>
      <c r="E75" s="516"/>
      <c r="F75" s="516"/>
      <c r="G75" s="516"/>
      <c r="H75" s="516"/>
      <c r="I75" s="516"/>
      <c r="J75" s="516"/>
      <c r="K75" s="516"/>
      <c r="L75" s="516"/>
      <c r="M75" s="51"/>
      <c r="N75" s="51"/>
    </row>
    <row r="76" spans="1:14" s="50" customFormat="1" ht="12" customHeight="1">
      <c r="B76" s="516" t="s">
        <v>192</v>
      </c>
      <c r="C76" s="516"/>
      <c r="D76" s="516"/>
      <c r="E76" s="516"/>
      <c r="F76" s="516"/>
      <c r="G76" s="516"/>
      <c r="H76" s="516"/>
      <c r="I76" s="516"/>
      <c r="J76" s="516"/>
      <c r="K76" s="516"/>
      <c r="L76" s="516"/>
      <c r="M76" s="51"/>
      <c r="N76" s="51"/>
    </row>
    <row r="77" spans="1:14" s="50" customFormat="1" ht="12" customHeight="1">
      <c r="B77" s="516" t="s">
        <v>193</v>
      </c>
      <c r="C77" s="516"/>
      <c r="D77" s="516"/>
      <c r="E77" s="516"/>
      <c r="F77" s="516"/>
      <c r="G77" s="516"/>
      <c r="H77" s="516"/>
      <c r="I77" s="516"/>
      <c r="J77" s="516"/>
      <c r="K77" s="516"/>
      <c r="L77" s="516"/>
      <c r="M77" s="51"/>
      <c r="N77" s="51"/>
    </row>
    <row r="78" spans="1:14" s="50" customFormat="1" ht="12" customHeight="1">
      <c r="B78" s="516" t="s">
        <v>198</v>
      </c>
      <c r="C78" s="516"/>
      <c r="D78" s="516"/>
      <c r="E78" s="516"/>
      <c r="F78" s="516"/>
      <c r="G78" s="516"/>
      <c r="H78" s="516"/>
      <c r="I78" s="516"/>
      <c r="J78" s="516"/>
      <c r="K78" s="516"/>
      <c r="L78" s="516"/>
      <c r="M78" s="51"/>
      <c r="N78" s="51"/>
    </row>
  </sheetData>
  <mergeCells count="9">
    <mergeCell ref="B76:L76"/>
    <mergeCell ref="B77:L77"/>
    <mergeCell ref="B78:L78"/>
    <mergeCell ref="B70:L70"/>
    <mergeCell ref="B73:L73"/>
    <mergeCell ref="B74:L74"/>
    <mergeCell ref="B75:L75"/>
    <mergeCell ref="B71:L71"/>
    <mergeCell ref="B72:L72"/>
  </mergeCells>
  <phoneticPr fontId="5" type="noConversion"/>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N39"/>
  <sheetViews>
    <sheetView showGridLines="0" zoomScale="90" zoomScaleNormal="90" zoomScaleSheetLayoutView="50" workbookViewId="0">
      <selection activeCell="N39" sqref="N39"/>
    </sheetView>
  </sheetViews>
  <sheetFormatPr defaultColWidth="9.140625" defaultRowHeight="12"/>
  <cols>
    <col min="1" max="1" width="1" style="12" customWidth="1"/>
    <col min="2" max="2" width="54.85546875" style="12" customWidth="1"/>
    <col min="3" max="3" width="11.28515625" style="12" customWidth="1"/>
    <col min="4" max="4" width="10.85546875" style="12" customWidth="1"/>
    <col min="5" max="5" width="14.42578125" style="12" bestFit="1" customWidth="1"/>
    <col min="6" max="7" width="2.7109375" style="12" customWidth="1"/>
    <col min="8" max="12" width="12.7109375" style="12" customWidth="1"/>
    <col min="13" max="14" width="12.7109375" style="140" customWidth="1"/>
    <col min="15" max="16384" width="9.140625" style="12"/>
  </cols>
  <sheetData>
    <row r="1" spans="1:14">
      <c r="C1" s="496"/>
      <c r="D1" s="496"/>
      <c r="M1" s="19"/>
      <c r="N1" s="19"/>
    </row>
    <row r="2" spans="1:14">
      <c r="M2" s="12"/>
      <c r="N2" s="12"/>
    </row>
    <row r="3" spans="1:14">
      <c r="M3" s="19"/>
      <c r="N3" s="19"/>
    </row>
    <row r="4" spans="1:14" ht="18">
      <c r="C4" s="182"/>
      <c r="D4" s="183"/>
      <c r="E4" s="184"/>
      <c r="F4" s="184"/>
      <c r="H4" s="518" t="s">
        <v>206</v>
      </c>
      <c r="I4" s="518"/>
      <c r="J4" s="518"/>
      <c r="K4" s="518"/>
      <c r="L4" s="185" t="s">
        <v>207</v>
      </c>
      <c r="M4" s="186"/>
      <c r="N4" s="186"/>
    </row>
    <row r="5" spans="1:14" s="13" customFormat="1" ht="18.75" thickBot="1">
      <c r="A5" s="19"/>
      <c r="B5" s="19"/>
      <c r="C5" s="187" t="s">
        <v>208</v>
      </c>
      <c r="D5" s="218" t="s">
        <v>178</v>
      </c>
      <c r="E5" s="188" t="s">
        <v>142</v>
      </c>
      <c r="F5" s="197"/>
      <c r="G5" s="19"/>
      <c r="H5" s="188" t="s">
        <v>89</v>
      </c>
      <c r="I5" s="188" t="s">
        <v>90</v>
      </c>
      <c r="J5" s="188" t="s">
        <v>91</v>
      </c>
      <c r="K5" s="189" t="s">
        <v>92</v>
      </c>
      <c r="L5" s="486" t="s">
        <v>89</v>
      </c>
      <c r="M5" s="276" t="s">
        <v>90</v>
      </c>
      <c r="N5" s="363" t="s">
        <v>91</v>
      </c>
    </row>
    <row r="6" spans="1:14" s="13" customFormat="1">
      <c r="A6" s="19"/>
      <c r="B6" s="121"/>
      <c r="C6" s="317"/>
      <c r="D6" s="121"/>
      <c r="E6" s="121"/>
      <c r="F6" s="121"/>
      <c r="G6" s="121"/>
      <c r="H6" s="89"/>
      <c r="I6" s="89"/>
      <c r="J6" s="89"/>
      <c r="K6" s="89"/>
      <c r="L6" s="289"/>
      <c r="M6" s="289"/>
      <c r="N6" s="338"/>
    </row>
    <row r="7" spans="1:14" s="91" customFormat="1" ht="23.25" thickBot="1">
      <c r="A7" s="194"/>
      <c r="B7" s="176" t="s">
        <v>167</v>
      </c>
      <c r="C7" s="195"/>
      <c r="D7" s="176"/>
      <c r="E7" s="176"/>
      <c r="F7" s="176"/>
      <c r="G7" s="176"/>
      <c r="H7" s="176"/>
      <c r="I7" s="176"/>
      <c r="J7" s="176"/>
      <c r="K7" s="176"/>
      <c r="L7" s="278"/>
      <c r="M7" s="278"/>
      <c r="N7" s="326"/>
    </row>
    <row r="8" spans="1:14" s="91" customFormat="1" ht="22.5">
      <c r="A8" s="220"/>
      <c r="B8" s="221"/>
      <c r="C8" s="246"/>
      <c r="D8" s="221"/>
      <c r="E8" s="221"/>
      <c r="F8" s="221"/>
      <c r="G8" s="221"/>
      <c r="H8" s="221"/>
      <c r="I8" s="221"/>
      <c r="J8" s="221"/>
      <c r="K8" s="221"/>
      <c r="L8" s="290"/>
      <c r="M8" s="290"/>
      <c r="N8" s="339"/>
    </row>
    <row r="9" spans="1:14">
      <c r="A9" s="59"/>
      <c r="B9" s="59" t="s">
        <v>16</v>
      </c>
      <c r="C9" s="318"/>
      <c r="D9" s="59"/>
      <c r="E9" s="59"/>
      <c r="F9" s="59"/>
      <c r="G9" s="59"/>
      <c r="H9" s="19"/>
      <c r="I9" s="19"/>
      <c r="J9" s="19"/>
      <c r="K9" s="19"/>
      <c r="L9" s="291"/>
      <c r="M9" s="291"/>
      <c r="N9" s="340"/>
    </row>
    <row r="10" spans="1:14" s="13" customFormat="1">
      <c r="A10" s="19"/>
      <c r="B10" s="11" t="s">
        <v>17</v>
      </c>
      <c r="C10" s="260">
        <v>87357.292000000001</v>
      </c>
      <c r="D10" s="60">
        <v>111775.952</v>
      </c>
      <c r="E10" s="198">
        <v>-0.21846076515635493</v>
      </c>
      <c r="F10" s="11"/>
      <c r="G10" s="11"/>
      <c r="H10" s="60">
        <v>125874.62300000001</v>
      </c>
      <c r="I10" s="60">
        <v>122114</v>
      </c>
      <c r="J10" s="60">
        <v>140619</v>
      </c>
      <c r="K10" s="60">
        <v>111775.952</v>
      </c>
      <c r="L10" s="292">
        <v>126377.34299999999</v>
      </c>
      <c r="M10" s="292">
        <v>76069.207999999999</v>
      </c>
      <c r="N10" s="341">
        <v>87357.292000000001</v>
      </c>
    </row>
    <row r="11" spans="1:14" s="13" customFormat="1">
      <c r="A11" s="19"/>
      <c r="B11" s="56" t="s">
        <v>18</v>
      </c>
      <c r="C11" s="260">
        <v>62938.228999999999</v>
      </c>
      <c r="D11" s="60">
        <v>64442.803</v>
      </c>
      <c r="E11" s="198">
        <v>-2.3347432606244611E-2</v>
      </c>
      <c r="F11" s="56"/>
      <c r="G11" s="56"/>
      <c r="H11" s="60">
        <v>76144.167000000001</v>
      </c>
      <c r="I11" s="60">
        <v>74668</v>
      </c>
      <c r="J11" s="60">
        <v>79136</v>
      </c>
      <c r="K11" s="60">
        <v>64442.803</v>
      </c>
      <c r="L11" s="292">
        <v>62292.629000000001</v>
      </c>
      <c r="M11" s="292">
        <v>66942.448999999993</v>
      </c>
      <c r="N11" s="341">
        <v>62938.228999999999</v>
      </c>
    </row>
    <row r="12" spans="1:14" s="13" customFormat="1">
      <c r="A12" s="19"/>
      <c r="B12" s="56" t="s">
        <v>58</v>
      </c>
      <c r="C12" s="260">
        <v>54309.088000000003</v>
      </c>
      <c r="D12" s="60">
        <v>45707.463000000003</v>
      </c>
      <c r="E12" s="198">
        <v>0.18818863344045145</v>
      </c>
      <c r="F12" s="56"/>
      <c r="G12" s="56"/>
      <c r="H12" s="60">
        <v>101664.298</v>
      </c>
      <c r="I12" s="60">
        <v>97973</v>
      </c>
      <c r="J12" s="60">
        <v>73410</v>
      </c>
      <c r="K12" s="60">
        <v>45707.463000000003</v>
      </c>
      <c r="L12" s="292">
        <v>71904.964000000007</v>
      </c>
      <c r="M12" s="292">
        <v>66894.692999999999</v>
      </c>
      <c r="N12" s="341">
        <v>54309.088000000003</v>
      </c>
    </row>
    <row r="13" spans="1:14" s="13" customFormat="1">
      <c r="A13" s="19"/>
      <c r="B13" s="56" t="s">
        <v>59</v>
      </c>
      <c r="C13" s="260">
        <v>436511.59</v>
      </c>
      <c r="D13" s="60">
        <v>455780.59</v>
      </c>
      <c r="E13" s="198">
        <v>-4.2276921007101231E-2</v>
      </c>
      <c r="F13" s="56"/>
      <c r="G13" s="56"/>
      <c r="H13" s="60">
        <v>455762.16200000001</v>
      </c>
      <c r="I13" s="60">
        <v>461909</v>
      </c>
      <c r="J13" s="60">
        <v>461782</v>
      </c>
      <c r="K13" s="60">
        <v>455780.59</v>
      </c>
      <c r="L13" s="292">
        <v>453753.58</v>
      </c>
      <c r="M13" s="292">
        <v>450846.34100000001</v>
      </c>
      <c r="N13" s="341">
        <v>436511.59</v>
      </c>
    </row>
    <row r="14" spans="1:14" s="13" customFormat="1">
      <c r="A14" s="19"/>
      <c r="B14" s="11" t="s">
        <v>57</v>
      </c>
      <c r="C14" s="260">
        <v>152793.285</v>
      </c>
      <c r="D14" s="60">
        <v>148116.38699999999</v>
      </c>
      <c r="E14" s="198">
        <v>3.1575830971356522E-2</v>
      </c>
      <c r="F14" s="11"/>
      <c r="G14" s="11"/>
      <c r="H14" s="60">
        <v>154861.35699999999</v>
      </c>
      <c r="I14" s="60">
        <v>157014</v>
      </c>
      <c r="J14" s="60">
        <v>154883</v>
      </c>
      <c r="K14" s="60">
        <v>148116.38699999999</v>
      </c>
      <c r="L14" s="292">
        <v>148238.82</v>
      </c>
      <c r="M14" s="292">
        <v>150467.848</v>
      </c>
      <c r="N14" s="341">
        <v>152793.285</v>
      </c>
    </row>
    <row r="15" spans="1:14" s="14" customFormat="1">
      <c r="A15" s="126"/>
      <c r="B15" s="11" t="s">
        <v>19</v>
      </c>
      <c r="C15" s="260">
        <v>-3710.8620000000001</v>
      </c>
      <c r="D15" s="60">
        <v>-3725.201</v>
      </c>
      <c r="E15" s="198">
        <v>-3.8491882719885462E-3</v>
      </c>
      <c r="F15" s="11"/>
      <c r="G15" s="11"/>
      <c r="H15" s="60">
        <v>1706.4190000000001</v>
      </c>
      <c r="I15" s="60">
        <v>-1097</v>
      </c>
      <c r="J15" s="60">
        <v>-3428</v>
      </c>
      <c r="K15" s="60">
        <v>-3725.201</v>
      </c>
      <c r="L15" s="292">
        <v>-3678.5990000000002</v>
      </c>
      <c r="M15" s="292">
        <v>-3333.9630000000002</v>
      </c>
      <c r="N15" s="341">
        <v>-3710.8620000000001</v>
      </c>
    </row>
    <row r="16" spans="1:14" s="13" customFormat="1">
      <c r="A16" s="19"/>
      <c r="B16" s="56" t="s">
        <v>20</v>
      </c>
      <c r="C16" s="260">
        <v>8848.8430000000008</v>
      </c>
      <c r="D16" s="60">
        <v>9163.5920000000006</v>
      </c>
      <c r="E16" s="198">
        <v>-3.4347775413833381E-2</v>
      </c>
      <c r="F16" s="56"/>
      <c r="G16" s="56"/>
      <c r="H16" s="60">
        <v>9373.9639999999999</v>
      </c>
      <c r="I16" s="60">
        <v>9400</v>
      </c>
      <c r="J16" s="60">
        <v>9222</v>
      </c>
      <c r="K16" s="60">
        <v>9163.5920000000006</v>
      </c>
      <c r="L16" s="292">
        <v>9095.0990000000002</v>
      </c>
      <c r="M16" s="292">
        <v>8936.3670000000002</v>
      </c>
      <c r="N16" s="341">
        <v>8848.8430000000008</v>
      </c>
    </row>
    <row r="17" spans="1:14" s="13" customFormat="1">
      <c r="A17" s="19"/>
      <c r="B17" s="61" t="s">
        <v>21</v>
      </c>
      <c r="C17" s="260">
        <v>-1E-3</v>
      </c>
      <c r="D17" s="60">
        <v>-1E-3</v>
      </c>
      <c r="E17" s="198">
        <v>0</v>
      </c>
      <c r="F17" s="61"/>
      <c r="G17" s="61"/>
      <c r="H17" s="60">
        <v>0.01</v>
      </c>
      <c r="I17" s="60">
        <v>0</v>
      </c>
      <c r="J17" s="60">
        <v>0</v>
      </c>
      <c r="K17" s="60">
        <v>-1E-3</v>
      </c>
      <c r="L17" s="292">
        <v>-1E-3</v>
      </c>
      <c r="M17" s="292">
        <v>-1E-3</v>
      </c>
      <c r="N17" s="341">
        <v>-1E-3</v>
      </c>
    </row>
    <row r="18" spans="1:14" s="13" customFormat="1">
      <c r="A18" s="19"/>
      <c r="B18" s="56" t="s">
        <v>22</v>
      </c>
      <c r="C18" s="260">
        <v>2229.5450000000001</v>
      </c>
      <c r="D18" s="60">
        <v>2349.96</v>
      </c>
      <c r="E18" s="198">
        <v>-5.1241297724216595E-2</v>
      </c>
      <c r="F18" s="56"/>
      <c r="G18" s="56"/>
      <c r="H18" s="60">
        <v>2204.4839999999999</v>
      </c>
      <c r="I18" s="60">
        <v>2263</v>
      </c>
      <c r="J18" s="60">
        <v>2295</v>
      </c>
      <c r="K18" s="60">
        <v>2349.96</v>
      </c>
      <c r="L18" s="292">
        <v>2300.2730000000001</v>
      </c>
      <c r="M18" s="292">
        <v>2255.3429999999998</v>
      </c>
      <c r="N18" s="341">
        <v>2229.5450000000001</v>
      </c>
    </row>
    <row r="19" spans="1:14" s="13" customFormat="1">
      <c r="A19" s="19"/>
      <c r="B19" s="62" t="s">
        <v>23</v>
      </c>
      <c r="C19" s="260">
        <v>11337.028</v>
      </c>
      <c r="D19" s="60">
        <v>13120.457</v>
      </c>
      <c r="E19" s="198">
        <v>-0.13592735374994946</v>
      </c>
      <c r="F19" s="62"/>
      <c r="G19" s="62"/>
      <c r="H19" s="60">
        <v>13228.540999999999</v>
      </c>
      <c r="I19" s="60">
        <v>12743</v>
      </c>
      <c r="J19" s="60">
        <v>12680</v>
      </c>
      <c r="K19" s="60">
        <v>13120.457</v>
      </c>
      <c r="L19" s="292">
        <v>12560.124</v>
      </c>
      <c r="M19" s="292">
        <v>12002.55</v>
      </c>
      <c r="N19" s="341">
        <v>11337.028</v>
      </c>
    </row>
    <row r="20" spans="1:14" s="14" customFormat="1">
      <c r="A20" s="126"/>
      <c r="B20" s="62" t="s">
        <v>24</v>
      </c>
      <c r="C20" s="260">
        <v>1198.066</v>
      </c>
      <c r="D20" s="60">
        <v>1228.9079999999999</v>
      </c>
      <c r="E20" s="198">
        <v>-2.5097078056290467E-2</v>
      </c>
      <c r="F20" s="62"/>
      <c r="G20" s="62"/>
      <c r="H20" s="60">
        <v>2074.8670000000002</v>
      </c>
      <c r="I20" s="60">
        <v>802</v>
      </c>
      <c r="J20" s="60">
        <v>980</v>
      </c>
      <c r="K20" s="60">
        <v>1228.9079999999999</v>
      </c>
      <c r="L20" s="292">
        <v>1126.136</v>
      </c>
      <c r="M20" s="292">
        <v>1409.5</v>
      </c>
      <c r="N20" s="341">
        <v>1198.066</v>
      </c>
    </row>
    <row r="21" spans="1:14" s="14" customFormat="1">
      <c r="A21" s="126"/>
      <c r="B21" s="11" t="s">
        <v>25</v>
      </c>
      <c r="C21" s="260">
        <v>11831.638999999999</v>
      </c>
      <c r="D21" s="60">
        <v>9811.8510000000006</v>
      </c>
      <c r="E21" s="198">
        <v>0.20585188258566078</v>
      </c>
      <c r="F21" s="11"/>
      <c r="G21" s="11"/>
      <c r="H21" s="60">
        <v>6959.5110000000004</v>
      </c>
      <c r="I21" s="60">
        <v>7967</v>
      </c>
      <c r="J21" s="60">
        <v>11224</v>
      </c>
      <c r="K21" s="60">
        <v>9811.8510000000006</v>
      </c>
      <c r="L21" s="292">
        <v>11356.5</v>
      </c>
      <c r="M21" s="292">
        <v>11015.512000000001</v>
      </c>
      <c r="N21" s="341">
        <v>11831.638999999999</v>
      </c>
    </row>
    <row r="22" spans="1:14" s="13" customFormat="1">
      <c r="A22" s="92"/>
      <c r="B22" s="181" t="s">
        <v>26</v>
      </c>
      <c r="C22" s="265">
        <v>825643.74200000009</v>
      </c>
      <c r="D22" s="219">
        <v>857772.76099999994</v>
      </c>
      <c r="E22" s="473">
        <v>-3.7456329299316415E-2</v>
      </c>
      <c r="F22" s="268"/>
      <c r="G22" s="268"/>
      <c r="H22" s="219">
        <v>949854.40300000005</v>
      </c>
      <c r="I22" s="219">
        <v>945756</v>
      </c>
      <c r="J22" s="219">
        <v>942803</v>
      </c>
      <c r="K22" s="219">
        <v>857772.76100000006</v>
      </c>
      <c r="L22" s="293">
        <v>895326.86800000002</v>
      </c>
      <c r="M22" s="293">
        <v>843505.84699999995</v>
      </c>
      <c r="N22" s="342">
        <v>825643.74199999997</v>
      </c>
    </row>
    <row r="23" spans="1:14" s="14" customFormat="1">
      <c r="A23" s="126"/>
      <c r="B23" s="11"/>
      <c r="C23" s="319"/>
      <c r="D23" s="11"/>
      <c r="E23" s="68"/>
      <c r="F23" s="11"/>
      <c r="G23" s="11"/>
      <c r="H23" s="63"/>
      <c r="I23" s="63"/>
      <c r="J23" s="63"/>
      <c r="K23" s="63"/>
      <c r="L23" s="294"/>
      <c r="M23" s="294"/>
      <c r="N23" s="343"/>
    </row>
    <row r="24" spans="1:14" s="13" customFormat="1">
      <c r="A24" s="59"/>
      <c r="B24" s="59" t="s">
        <v>27</v>
      </c>
      <c r="C24" s="318"/>
      <c r="D24" s="59"/>
      <c r="E24" s="149"/>
      <c r="F24" s="59"/>
      <c r="G24" s="59"/>
      <c r="H24" s="63"/>
      <c r="I24" s="63"/>
      <c r="J24" s="63"/>
      <c r="K24" s="63"/>
      <c r="L24" s="294"/>
      <c r="M24" s="294"/>
      <c r="N24" s="343"/>
    </row>
    <row r="25" spans="1:14" s="13" customFormat="1">
      <c r="A25" s="19"/>
      <c r="B25" s="56" t="s">
        <v>98</v>
      </c>
      <c r="C25" s="260">
        <v>96928.337</v>
      </c>
      <c r="D25" s="60">
        <v>131324.337</v>
      </c>
      <c r="E25" s="198">
        <v>-0.26191641843202296</v>
      </c>
      <c r="F25" s="56"/>
      <c r="G25" s="56"/>
      <c r="H25" s="60">
        <v>181471</v>
      </c>
      <c r="I25" s="60">
        <v>181872</v>
      </c>
      <c r="J25" s="60">
        <v>175267</v>
      </c>
      <c r="K25" s="60">
        <v>131324.337</v>
      </c>
      <c r="L25" s="292">
        <v>148932.80799999999</v>
      </c>
      <c r="M25" s="292">
        <v>97781.260999999999</v>
      </c>
      <c r="N25" s="341">
        <v>96928.337</v>
      </c>
    </row>
    <row r="26" spans="1:14" s="13" customFormat="1">
      <c r="A26" s="19"/>
      <c r="B26" s="56" t="s">
        <v>60</v>
      </c>
      <c r="C26" s="260">
        <v>510626.39299999998</v>
      </c>
      <c r="D26" s="60">
        <v>510093.473</v>
      </c>
      <c r="E26" s="198">
        <v>1.0447496943368773E-3</v>
      </c>
      <c r="F26" s="56"/>
      <c r="G26" s="56"/>
      <c r="H26" s="60">
        <v>523000</v>
      </c>
      <c r="I26" s="60">
        <v>529499</v>
      </c>
      <c r="J26" s="60">
        <v>533927</v>
      </c>
      <c r="K26" s="60">
        <v>510093.473</v>
      </c>
      <c r="L26" s="292">
        <v>522513.78</v>
      </c>
      <c r="M26" s="292">
        <v>514138.45899999997</v>
      </c>
      <c r="N26" s="341">
        <v>510626.39299999998</v>
      </c>
    </row>
    <row r="27" spans="1:14" s="13" customFormat="1">
      <c r="A27" s="19"/>
      <c r="B27" s="56" t="s">
        <v>61</v>
      </c>
      <c r="C27" s="260">
        <v>92551.145999999993</v>
      </c>
      <c r="D27" s="60">
        <v>84207.358999999997</v>
      </c>
      <c r="E27" s="198">
        <v>9.9086197442672441E-2</v>
      </c>
      <c r="F27" s="56"/>
      <c r="G27" s="56"/>
      <c r="H27" s="60">
        <v>90415</v>
      </c>
      <c r="I27" s="60">
        <v>85982</v>
      </c>
      <c r="J27" s="60">
        <v>85033</v>
      </c>
      <c r="K27" s="60">
        <v>84207.358999999997</v>
      </c>
      <c r="L27" s="292">
        <v>88980.490999999995</v>
      </c>
      <c r="M27" s="292">
        <v>92986.664999999994</v>
      </c>
      <c r="N27" s="341">
        <v>92551.145999999993</v>
      </c>
    </row>
    <row r="28" spans="1:14" s="14" customFormat="1">
      <c r="A28" s="126"/>
      <c r="B28" s="11" t="s">
        <v>28</v>
      </c>
      <c r="C28" s="260">
        <v>44161.601000000002</v>
      </c>
      <c r="D28" s="60">
        <v>51233.601000000002</v>
      </c>
      <c r="E28" s="198">
        <v>-0.13803441222099533</v>
      </c>
      <c r="F28" s="11"/>
      <c r="G28" s="11"/>
      <c r="H28" s="60">
        <v>56987</v>
      </c>
      <c r="I28" s="60">
        <v>53882</v>
      </c>
      <c r="J28" s="60">
        <v>64592</v>
      </c>
      <c r="K28" s="60">
        <v>51233.601000000002</v>
      </c>
      <c r="L28" s="292">
        <v>50060.747000000003</v>
      </c>
      <c r="M28" s="292">
        <v>50768.875999999997</v>
      </c>
      <c r="N28" s="341">
        <v>44161.601000000002</v>
      </c>
    </row>
    <row r="29" spans="1:14" s="13" customFormat="1">
      <c r="A29" s="19"/>
      <c r="B29" s="11" t="s">
        <v>86</v>
      </c>
      <c r="C29" s="260">
        <v>13004.620999999999</v>
      </c>
      <c r="D29" s="60">
        <v>12040.64</v>
      </c>
      <c r="E29" s="198">
        <v>8.0060611396072012E-2</v>
      </c>
      <c r="F29" s="11"/>
      <c r="G29" s="11"/>
      <c r="H29" s="60">
        <v>11338.403</v>
      </c>
      <c r="I29" s="60">
        <v>11368</v>
      </c>
      <c r="J29" s="60">
        <v>11427</v>
      </c>
      <c r="K29" s="60">
        <v>12040.64</v>
      </c>
      <c r="L29" s="292">
        <v>12705.084000000001</v>
      </c>
      <c r="M29" s="292">
        <v>12982.597</v>
      </c>
      <c r="N29" s="341">
        <v>13004.620999999999</v>
      </c>
    </row>
    <row r="30" spans="1:14" s="13" customFormat="1">
      <c r="A30" s="19"/>
      <c r="B30" s="11" t="s">
        <v>19</v>
      </c>
      <c r="C30" s="260">
        <v>-17316.2</v>
      </c>
      <c r="D30" s="60">
        <v>-18101.2</v>
      </c>
      <c r="E30" s="198">
        <v>-4.3367290566371341E-2</v>
      </c>
      <c r="F30" s="11"/>
      <c r="G30" s="11"/>
      <c r="H30" s="60">
        <v>-3202</v>
      </c>
      <c r="I30" s="60">
        <v>-10496</v>
      </c>
      <c r="J30" s="60">
        <v>-18309</v>
      </c>
      <c r="K30" s="60">
        <v>-18101.2</v>
      </c>
      <c r="L30" s="292">
        <v>-17239.833999999999</v>
      </c>
      <c r="M30" s="292">
        <v>-17343.225999999999</v>
      </c>
      <c r="N30" s="341">
        <v>-17316.2</v>
      </c>
    </row>
    <row r="31" spans="1:14" s="13" customFormat="1">
      <c r="A31" s="19"/>
      <c r="B31" s="64" t="s">
        <v>29</v>
      </c>
      <c r="C31" s="260">
        <v>1698.0150000000001</v>
      </c>
      <c r="D31" s="60">
        <v>1681.0150000000001</v>
      </c>
      <c r="E31" s="198">
        <v>1.0112937719175541E-2</v>
      </c>
      <c r="F31" s="64"/>
      <c r="G31" s="64"/>
      <c r="H31" s="60">
        <v>1481</v>
      </c>
      <c r="I31" s="60">
        <v>1533</v>
      </c>
      <c r="J31" s="60">
        <v>1802</v>
      </c>
      <c r="K31" s="60">
        <v>1681.0150000000001</v>
      </c>
      <c r="L31" s="292">
        <v>1804.2729999999999</v>
      </c>
      <c r="M31" s="292">
        <v>1773.383</v>
      </c>
      <c r="N31" s="341">
        <v>1698.0150000000001</v>
      </c>
    </row>
    <row r="32" spans="1:14" s="14" customFormat="1">
      <c r="A32" s="126"/>
      <c r="B32" s="64" t="s">
        <v>30</v>
      </c>
      <c r="C32" s="260">
        <v>499.58699999999999</v>
      </c>
      <c r="D32" s="60">
        <v>578.68399999999997</v>
      </c>
      <c r="E32" s="198">
        <v>-0.136684269826019</v>
      </c>
      <c r="F32" s="64"/>
      <c r="G32" s="64"/>
      <c r="H32" s="60">
        <v>518</v>
      </c>
      <c r="I32" s="60">
        <v>553</v>
      </c>
      <c r="J32" s="60">
        <v>557</v>
      </c>
      <c r="K32" s="60">
        <v>578.68399999999997</v>
      </c>
      <c r="L32" s="292">
        <v>489.81099999999998</v>
      </c>
      <c r="M32" s="292">
        <v>524.05700000000002</v>
      </c>
      <c r="N32" s="341">
        <v>499.58699999999999</v>
      </c>
    </row>
    <row r="33" spans="1:14" s="13" customFormat="1">
      <c r="A33" s="19"/>
      <c r="B33" s="64" t="s">
        <v>31</v>
      </c>
      <c r="C33" s="260">
        <v>20607.556</v>
      </c>
      <c r="D33" s="60">
        <v>21217.928</v>
      </c>
      <c r="E33" s="198">
        <v>-2.8766805128191519E-2</v>
      </c>
      <c r="F33" s="64"/>
      <c r="G33" s="64"/>
      <c r="H33" s="60">
        <v>25712</v>
      </c>
      <c r="I33" s="60">
        <v>28939</v>
      </c>
      <c r="J33" s="60">
        <v>25363</v>
      </c>
      <c r="K33" s="60">
        <v>21217.928</v>
      </c>
      <c r="L33" s="292">
        <v>23276.097000000002</v>
      </c>
      <c r="M33" s="292">
        <v>27864.695</v>
      </c>
      <c r="N33" s="341">
        <v>20607.556</v>
      </c>
    </row>
    <row r="34" spans="1:14" s="13" customFormat="1">
      <c r="A34" s="19"/>
      <c r="B34" s="64" t="s">
        <v>12</v>
      </c>
      <c r="C34" s="260">
        <v>156.81299999999999</v>
      </c>
      <c r="D34" s="60">
        <v>158.10300000000001</v>
      </c>
      <c r="E34" s="198">
        <v>-8.1592379651240776E-3</v>
      </c>
      <c r="F34" s="64"/>
      <c r="G34" s="64"/>
      <c r="H34" s="60">
        <v>465</v>
      </c>
      <c r="I34" s="60">
        <v>424</v>
      </c>
      <c r="J34" s="60">
        <v>155</v>
      </c>
      <c r="K34" s="60">
        <v>158.10300000000001</v>
      </c>
      <c r="L34" s="292">
        <v>162.50899999999999</v>
      </c>
      <c r="M34" s="292">
        <v>148.28800000000001</v>
      </c>
      <c r="N34" s="341">
        <v>156.81299999999999</v>
      </c>
    </row>
    <row r="35" spans="1:14" s="13" customFormat="1">
      <c r="A35" s="92"/>
      <c r="B35" s="64" t="s">
        <v>62</v>
      </c>
      <c r="C35" s="260">
        <v>62725.873</v>
      </c>
      <c r="D35" s="60">
        <v>63338.820999999996</v>
      </c>
      <c r="E35" s="198">
        <v>-9.6772878042676869E-3</v>
      </c>
      <c r="F35" s="64"/>
      <c r="G35" s="64"/>
      <c r="H35" s="60">
        <v>61669</v>
      </c>
      <c r="I35" s="60">
        <v>62200</v>
      </c>
      <c r="J35" s="60">
        <v>62989</v>
      </c>
      <c r="K35" s="60">
        <v>63338.821000000004</v>
      </c>
      <c r="L35" s="292">
        <v>63641.101999999999</v>
      </c>
      <c r="M35" s="292">
        <v>61880.792000000001</v>
      </c>
      <c r="N35" s="341">
        <v>62725.873</v>
      </c>
    </row>
    <row r="36" spans="1:14" s="14" customFormat="1">
      <c r="A36" s="126"/>
      <c r="B36" s="65" t="s">
        <v>32</v>
      </c>
      <c r="C36" s="260">
        <v>56029.618999999999</v>
      </c>
      <c r="D36" s="60">
        <v>56881.038999999997</v>
      </c>
      <c r="E36" s="198">
        <v>-1.4968432626555894E-2</v>
      </c>
      <c r="F36" s="65"/>
      <c r="G36" s="65"/>
      <c r="H36" s="60">
        <v>61395</v>
      </c>
      <c r="I36" s="60">
        <v>59915</v>
      </c>
      <c r="J36" s="60">
        <v>58995</v>
      </c>
      <c r="K36" s="60">
        <v>56881.038999999997</v>
      </c>
      <c r="L36" s="292">
        <v>61577.493000000002</v>
      </c>
      <c r="M36" s="292">
        <v>57506.722000000002</v>
      </c>
      <c r="N36" s="341">
        <v>56029.618999999999</v>
      </c>
    </row>
    <row r="37" spans="1:14" s="14" customFormat="1">
      <c r="A37" s="126"/>
      <c r="B37" s="66" t="s">
        <v>172</v>
      </c>
      <c r="C37" s="260">
        <v>6696.2539999999999</v>
      </c>
      <c r="D37" s="60">
        <v>6457.7820000000002</v>
      </c>
      <c r="E37" s="198">
        <v>3.6927849221296105E-2</v>
      </c>
      <c r="F37" s="65"/>
      <c r="G37" s="65"/>
      <c r="H37" s="60">
        <v>274</v>
      </c>
      <c r="I37" s="60">
        <v>2285</v>
      </c>
      <c r="J37" s="60">
        <v>3994</v>
      </c>
      <c r="K37" s="60">
        <v>6457.7820000000002</v>
      </c>
      <c r="L37" s="292">
        <v>2063.6089999999999</v>
      </c>
      <c r="M37" s="292">
        <v>4374.07</v>
      </c>
      <c r="N37" s="341">
        <v>6696.2539999999999</v>
      </c>
    </row>
    <row r="38" spans="1:14" s="13" customFormat="1">
      <c r="A38" s="92"/>
      <c r="B38" s="181" t="s">
        <v>33</v>
      </c>
      <c r="C38" s="265">
        <v>825643.74200000009</v>
      </c>
      <c r="D38" s="219">
        <v>857772.76100000006</v>
      </c>
      <c r="E38" s="473">
        <v>-3.7456329299316526E-2</v>
      </c>
      <c r="F38" s="268"/>
      <c r="G38" s="268"/>
      <c r="H38" s="219">
        <v>949854.40300000005</v>
      </c>
      <c r="I38" s="219">
        <v>945756</v>
      </c>
      <c r="J38" s="219">
        <v>942803</v>
      </c>
      <c r="K38" s="219">
        <v>857772.76100000006</v>
      </c>
      <c r="L38" s="293">
        <v>895326.86800000002</v>
      </c>
      <c r="M38" s="293">
        <v>843505.84699999995</v>
      </c>
      <c r="N38" s="342">
        <v>825643.74199999997</v>
      </c>
    </row>
    <row r="39" spans="1:14">
      <c r="A39" s="166"/>
      <c r="B39" s="19"/>
      <c r="C39" s="19"/>
      <c r="D39" s="19"/>
      <c r="E39" s="19"/>
      <c r="F39" s="19"/>
      <c r="G39" s="19"/>
      <c r="H39" s="123"/>
      <c r="I39" s="123"/>
      <c r="J39" s="123"/>
      <c r="K39" s="123"/>
      <c r="L39" s="123"/>
      <c r="M39" s="123"/>
      <c r="N39" s="123"/>
    </row>
  </sheetData>
  <mergeCells count="1">
    <mergeCell ref="H4:K4"/>
  </mergeCells>
  <phoneticPr fontId="5" type="noConversion"/>
  <printOptions horizontalCentered="1" verticalCentered="1"/>
  <pageMargins left="0" right="0" top="0" bottom="0" header="0" footer="0"/>
  <pageSetup paperSize="9" scale="81" orientation="landscape" r:id="rId1"/>
  <headerFooter scaleWithDoc="0" alignWithMargins="0">
    <oddFooter>&amp;R&amp;"UniCredit,Normale"&amp;6&amp;K03-049&amp;P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M47"/>
  <sheetViews>
    <sheetView showGridLines="0" topLeftCell="A3" zoomScale="70" zoomScaleNormal="70" zoomScaleSheetLayoutView="55" workbookViewId="0">
      <selection activeCell="M25" sqref="M25"/>
    </sheetView>
  </sheetViews>
  <sheetFormatPr defaultColWidth="9.140625" defaultRowHeight="12"/>
  <cols>
    <col min="1" max="1" width="1" style="12" customWidth="1"/>
    <col min="2" max="2" width="58.85546875" style="12" customWidth="1"/>
    <col min="3" max="3" width="12.140625" style="12" customWidth="1"/>
    <col min="4" max="4" width="11.7109375" style="12" customWidth="1"/>
    <col min="5" max="5" width="2.28515625" style="12" customWidth="1"/>
    <col min="6" max="6" width="2.5703125" style="12" customWidth="1"/>
    <col min="7" max="13" width="13.42578125" style="12" customWidth="1"/>
    <col min="14" max="16384" width="9.140625" style="12"/>
  </cols>
  <sheetData>
    <row r="1" spans="1:12" s="173" customFormat="1" ht="12.75" thickBot="1">
      <c r="A1" s="172"/>
      <c r="B1" s="172"/>
      <c r="C1" s="172"/>
      <c r="D1" s="172"/>
      <c r="E1" s="172"/>
      <c r="F1" s="172"/>
      <c r="G1" s="172"/>
      <c r="H1" s="172"/>
      <c r="I1" s="172"/>
      <c r="J1" s="172"/>
      <c r="L1" s="497"/>
    </row>
    <row r="2" spans="1:12" ht="15" customHeight="1"/>
    <row r="3" spans="1:12" ht="15" customHeight="1">
      <c r="A3" s="19"/>
      <c r="B3" s="126"/>
      <c r="C3" s="19"/>
      <c r="D3" s="19"/>
      <c r="E3" s="19"/>
      <c r="F3" s="19"/>
      <c r="G3" s="19"/>
      <c r="H3" s="19"/>
      <c r="I3" s="19"/>
      <c r="J3" s="19"/>
    </row>
    <row r="4" spans="1:12" s="13" customFormat="1" ht="15" customHeight="1">
      <c r="A4" s="19"/>
      <c r="B4" s="19"/>
      <c r="C4" s="122"/>
      <c r="D4" s="122"/>
      <c r="E4" s="122"/>
      <c r="F4" s="122"/>
      <c r="G4" s="122"/>
      <c r="H4" s="122"/>
      <c r="I4" s="122"/>
      <c r="J4" s="78"/>
      <c r="K4" s="132"/>
      <c r="L4" s="132"/>
    </row>
    <row r="5" spans="1:12" s="13" customFormat="1" ht="15" customHeight="1">
      <c r="A5" s="19"/>
      <c r="B5" s="19"/>
      <c r="C5" s="122"/>
      <c r="D5" s="122"/>
      <c r="E5" s="122"/>
      <c r="F5" s="122"/>
      <c r="G5" s="122"/>
      <c r="H5" s="122"/>
      <c r="I5" s="122"/>
      <c r="J5" s="78"/>
      <c r="K5" s="132"/>
      <c r="L5" s="132"/>
    </row>
    <row r="6" spans="1:12" s="13" customFormat="1" ht="37.5" customHeight="1" thickBot="1">
      <c r="A6" s="176"/>
      <c r="B6" s="176" t="s">
        <v>152</v>
      </c>
      <c r="C6" s="176"/>
      <c r="D6" s="176"/>
      <c r="E6" s="176"/>
      <c r="F6" s="176"/>
      <c r="G6" s="176"/>
      <c r="H6" s="176"/>
      <c r="I6" s="176"/>
      <c r="J6" s="176"/>
      <c r="K6" s="132"/>
      <c r="L6" s="132"/>
    </row>
    <row r="7" spans="1:12" s="13" customFormat="1">
      <c r="B7" s="127"/>
      <c r="C7" s="127"/>
      <c r="D7" s="122"/>
      <c r="E7" s="122"/>
      <c r="F7" s="122"/>
      <c r="G7" s="122"/>
      <c r="H7" s="122"/>
      <c r="I7" s="122"/>
      <c r="J7" s="78"/>
      <c r="K7" s="132"/>
      <c r="L7" s="132"/>
    </row>
    <row r="8" spans="1:12" s="4" customFormat="1" ht="12.75">
      <c r="A8" s="2"/>
      <c r="B8" s="224" t="s">
        <v>210</v>
      </c>
      <c r="C8" s="224"/>
      <c r="D8" s="224"/>
      <c r="E8" s="224"/>
      <c r="F8" s="224"/>
      <c r="G8" s="199">
        <v>63339</v>
      </c>
      <c r="H8" s="222"/>
      <c r="I8" s="222"/>
      <c r="J8" s="223"/>
      <c r="K8" s="3"/>
      <c r="L8" s="3"/>
    </row>
    <row r="9" spans="1:12" s="13" customFormat="1">
      <c r="A9" s="19"/>
      <c r="B9" s="56" t="s">
        <v>211</v>
      </c>
      <c r="C9" s="12"/>
      <c r="D9" s="122"/>
      <c r="E9" s="122"/>
      <c r="F9" s="155"/>
      <c r="G9" s="57">
        <v>-1895</v>
      </c>
      <c r="H9" s="122"/>
      <c r="I9" s="122"/>
      <c r="J9" s="78"/>
      <c r="K9" s="132"/>
      <c r="L9" s="132"/>
    </row>
    <row r="10" spans="1:12" s="13" customFormat="1">
      <c r="A10" s="19"/>
      <c r="B10" s="56" t="s">
        <v>212</v>
      </c>
      <c r="C10" s="12"/>
      <c r="D10" s="122"/>
      <c r="E10" s="122"/>
      <c r="F10" s="155"/>
      <c r="G10" s="57">
        <v>-1237</v>
      </c>
      <c r="H10" s="122"/>
      <c r="I10" s="122"/>
      <c r="J10" s="78"/>
      <c r="K10" s="132"/>
      <c r="L10" s="132"/>
    </row>
    <row r="11" spans="1:12" s="13" customFormat="1">
      <c r="A11" s="19"/>
      <c r="B11" s="56" t="s">
        <v>213</v>
      </c>
      <c r="C11" s="12"/>
      <c r="D11" s="122"/>
      <c r="E11" s="122"/>
      <c r="F11" s="155"/>
      <c r="G11" s="57">
        <v>-3343</v>
      </c>
      <c r="H11" s="122"/>
      <c r="I11" s="122"/>
      <c r="J11" s="78"/>
      <c r="K11" s="132"/>
      <c r="L11" s="132"/>
    </row>
    <row r="12" spans="1:12" s="13" customFormat="1">
      <c r="A12" s="19"/>
      <c r="B12" s="11" t="s">
        <v>214</v>
      </c>
      <c r="C12" s="12"/>
      <c r="D12" s="122"/>
      <c r="E12" s="122"/>
      <c r="F12" s="155"/>
      <c r="G12" s="57">
        <v>-140</v>
      </c>
      <c r="H12" s="122"/>
      <c r="I12" s="122"/>
      <c r="J12" s="78"/>
      <c r="K12" s="132"/>
      <c r="L12" s="132"/>
    </row>
    <row r="13" spans="1:12" s="13" customFormat="1">
      <c r="A13" s="19"/>
      <c r="B13" s="11" t="s">
        <v>215</v>
      </c>
      <c r="C13" s="12"/>
      <c r="D13" s="122"/>
      <c r="E13" s="122"/>
      <c r="F13" s="155"/>
      <c r="G13" s="57">
        <v>-111</v>
      </c>
      <c r="H13" s="122"/>
      <c r="I13" s="122"/>
      <c r="J13" s="78"/>
      <c r="K13" s="132"/>
      <c r="L13" s="132"/>
    </row>
    <row r="14" spans="1:12" s="13" customFormat="1">
      <c r="A14" s="19"/>
      <c r="B14" s="11" t="s">
        <v>216</v>
      </c>
      <c r="C14" s="12"/>
      <c r="D14" s="122"/>
      <c r="E14" s="122"/>
      <c r="F14" s="155"/>
      <c r="G14" s="57">
        <v>129</v>
      </c>
      <c r="H14" s="122"/>
      <c r="I14" s="122"/>
      <c r="J14" s="78"/>
      <c r="K14" s="132"/>
      <c r="L14" s="132"/>
    </row>
    <row r="15" spans="1:12" s="13" customFormat="1">
      <c r="A15" s="19"/>
      <c r="B15" s="11" t="s">
        <v>217</v>
      </c>
      <c r="C15" s="12"/>
      <c r="D15" s="122"/>
      <c r="E15" s="122"/>
      <c r="F15" s="155"/>
      <c r="G15" s="57">
        <v>-785</v>
      </c>
      <c r="H15" s="122"/>
      <c r="I15" s="122"/>
      <c r="J15" s="78"/>
      <c r="K15" s="132"/>
      <c r="L15" s="132"/>
    </row>
    <row r="16" spans="1:12" s="13" customFormat="1">
      <c r="A16" s="19"/>
      <c r="B16" s="11" t="s">
        <v>218</v>
      </c>
      <c r="C16" s="12"/>
      <c r="D16" s="122"/>
      <c r="E16" s="122"/>
      <c r="F16" s="155"/>
      <c r="G16" s="57">
        <v>149</v>
      </c>
      <c r="H16" s="122"/>
      <c r="I16" s="122"/>
      <c r="J16" s="78"/>
      <c r="K16" s="132"/>
      <c r="L16" s="132"/>
    </row>
    <row r="17" spans="1:13" s="13" customFormat="1">
      <c r="A17" s="19"/>
      <c r="B17" s="11" t="s">
        <v>219</v>
      </c>
      <c r="C17" s="12"/>
      <c r="D17" s="122"/>
      <c r="E17" s="122"/>
      <c r="F17" s="155"/>
      <c r="G17" s="57">
        <v>-76</v>
      </c>
      <c r="H17" s="122"/>
      <c r="I17" s="122"/>
      <c r="J17" s="78"/>
      <c r="K17" s="132"/>
      <c r="L17" s="132"/>
    </row>
    <row r="18" spans="1:13" s="13" customFormat="1">
      <c r="A18" s="19"/>
      <c r="B18" s="11" t="s">
        <v>220</v>
      </c>
      <c r="C18" s="12"/>
      <c r="D18" s="122"/>
      <c r="E18" s="122"/>
      <c r="F18" s="155"/>
      <c r="G18" s="57">
        <v>6696</v>
      </c>
      <c r="H18" s="122"/>
      <c r="I18" s="122"/>
      <c r="J18" s="78"/>
      <c r="K18" s="132"/>
      <c r="L18" s="132"/>
    </row>
    <row r="19" spans="1:13" s="159" customFormat="1" ht="12.75">
      <c r="A19" s="156"/>
      <c r="B19" s="224" t="s">
        <v>221</v>
      </c>
      <c r="C19" s="224"/>
      <c r="D19" s="224"/>
      <c r="E19" s="224"/>
      <c r="F19" s="224"/>
      <c r="G19" s="199">
        <v>62726</v>
      </c>
      <c r="H19" s="157"/>
      <c r="I19" s="157"/>
      <c r="J19" s="158"/>
      <c r="K19" s="38"/>
    </row>
    <row r="20" spans="1:13" s="13" customFormat="1" ht="12.75">
      <c r="A20" s="19"/>
      <c r="B20" s="490"/>
      <c r="C20" s="490"/>
      <c r="D20" s="490"/>
      <c r="E20" s="490"/>
      <c r="F20" s="490"/>
      <c r="G20" s="491"/>
      <c r="H20" s="122"/>
      <c r="I20" s="122"/>
      <c r="J20" s="78"/>
      <c r="K20" s="132"/>
      <c r="L20" s="132"/>
    </row>
    <row r="21" spans="1:13" s="13" customFormat="1">
      <c r="A21" s="19"/>
      <c r="B21" s="11"/>
      <c r="C21" s="12"/>
      <c r="D21" s="122"/>
      <c r="E21" s="122"/>
      <c r="F21" s="155"/>
      <c r="G21" s="57"/>
      <c r="H21" s="122"/>
      <c r="I21" s="122"/>
      <c r="J21" s="78"/>
      <c r="K21" s="132"/>
      <c r="L21" s="132"/>
    </row>
    <row r="22" spans="1:13" s="161" customFormat="1" ht="65.25" customHeight="1">
      <c r="A22" s="160"/>
      <c r="B22" s="519" t="s">
        <v>222</v>
      </c>
      <c r="C22" s="519"/>
      <c r="D22" s="519"/>
      <c r="E22" s="519"/>
      <c r="F22" s="519"/>
      <c r="G22" s="519"/>
      <c r="H22" s="489"/>
      <c r="I22" s="489"/>
      <c r="J22" s="489"/>
      <c r="K22" s="45"/>
    </row>
    <row r="23" spans="1:13" s="164" customFormat="1" ht="11.25" customHeight="1">
      <c r="A23" s="163"/>
      <c r="B23" s="520"/>
      <c r="C23" s="521"/>
      <c r="D23" s="521"/>
      <c r="E23" s="521"/>
      <c r="F23" s="521"/>
      <c r="G23" s="521"/>
      <c r="H23" s="521"/>
      <c r="I23" s="521"/>
      <c r="J23" s="521"/>
      <c r="K23" s="38"/>
    </row>
    <row r="24" spans="1:13" s="159" customFormat="1">
      <c r="A24" s="156"/>
      <c r="K24" s="38"/>
    </row>
    <row r="25" spans="1:13" s="159" customFormat="1" ht="18">
      <c r="A25" s="156"/>
      <c r="B25" s="162"/>
      <c r="G25" s="518" t="s">
        <v>206</v>
      </c>
      <c r="H25" s="518"/>
      <c r="I25" s="518"/>
      <c r="J25" s="518"/>
      <c r="K25" s="485" t="s">
        <v>207</v>
      </c>
      <c r="L25" s="310"/>
      <c r="M25" s="440"/>
    </row>
    <row r="26" spans="1:13" s="162" customFormat="1" ht="18.75" thickBot="1">
      <c r="A26" s="156"/>
      <c r="C26" s="187" t="s">
        <v>208</v>
      </c>
      <c r="D26" s="218" t="s">
        <v>209</v>
      </c>
      <c r="E26" s="269"/>
      <c r="G26" s="188" t="s">
        <v>89</v>
      </c>
      <c r="H26" s="188" t="s">
        <v>90</v>
      </c>
      <c r="I26" s="188" t="s">
        <v>91</v>
      </c>
      <c r="J26" s="188" t="s">
        <v>92</v>
      </c>
      <c r="K26" s="486" t="s">
        <v>89</v>
      </c>
      <c r="L26" s="276" t="s">
        <v>90</v>
      </c>
      <c r="M26" s="363" t="s">
        <v>91</v>
      </c>
    </row>
    <row r="27" spans="1:13" s="159" customFormat="1" ht="27.75" customHeight="1" thickBot="1">
      <c r="A27" s="156"/>
      <c r="B27" s="176" t="s">
        <v>169</v>
      </c>
      <c r="C27" s="195"/>
      <c r="D27" s="225"/>
      <c r="E27" s="225"/>
      <c r="F27" s="225"/>
      <c r="G27" s="225"/>
      <c r="H27" s="176"/>
      <c r="I27" s="176"/>
      <c r="J27" s="176"/>
      <c r="K27" s="278"/>
      <c r="L27" s="278"/>
      <c r="M27" s="326"/>
    </row>
    <row r="28" spans="1:13" s="159" customFormat="1">
      <c r="A28" s="156"/>
      <c r="B28" s="15"/>
      <c r="C28" s="237"/>
      <c r="G28" s="21"/>
      <c r="H28" s="12"/>
      <c r="I28" s="16"/>
      <c r="J28" s="16"/>
      <c r="K28" s="487"/>
      <c r="L28" s="279"/>
      <c r="M28" s="327"/>
    </row>
    <row r="29" spans="1:13" s="159" customFormat="1">
      <c r="A29" s="156"/>
      <c r="B29" s="11" t="s">
        <v>223</v>
      </c>
      <c r="C29" s="238">
        <v>62726000</v>
      </c>
      <c r="D29" s="233">
        <v>62989000</v>
      </c>
      <c r="E29" s="233"/>
      <c r="G29" s="228">
        <v>61669000</v>
      </c>
      <c r="H29" s="228">
        <v>62200000</v>
      </c>
      <c r="I29" s="228">
        <v>62989000</v>
      </c>
      <c r="J29" s="228">
        <v>63339000</v>
      </c>
      <c r="K29" s="295">
        <v>63641000</v>
      </c>
      <c r="L29" s="295">
        <v>61881000</v>
      </c>
      <c r="M29" s="344">
        <v>62726000</v>
      </c>
    </row>
    <row r="30" spans="1:13" s="159" customFormat="1">
      <c r="A30" s="156"/>
      <c r="B30" s="11" t="s">
        <v>21</v>
      </c>
      <c r="C30" s="238">
        <v>0</v>
      </c>
      <c r="D30" s="233">
        <v>0</v>
      </c>
      <c r="E30" s="233"/>
      <c r="G30" s="228">
        <v>0</v>
      </c>
      <c r="H30" s="228">
        <v>0</v>
      </c>
      <c r="I30" s="228">
        <v>0</v>
      </c>
      <c r="J30" s="228">
        <v>0</v>
      </c>
      <c r="K30" s="295">
        <v>0</v>
      </c>
      <c r="L30" s="295">
        <v>0</v>
      </c>
      <c r="M30" s="344">
        <v>0</v>
      </c>
    </row>
    <row r="31" spans="1:13" s="159" customFormat="1">
      <c r="A31" s="156"/>
      <c r="B31" s="11" t="s">
        <v>224</v>
      </c>
      <c r="C31" s="238">
        <v>2230000</v>
      </c>
      <c r="D31" s="233">
        <v>2295000</v>
      </c>
      <c r="E31" s="233"/>
      <c r="G31" s="228">
        <v>2204000</v>
      </c>
      <c r="H31" s="228">
        <v>2263000</v>
      </c>
      <c r="I31" s="228">
        <v>2295000</v>
      </c>
      <c r="J31" s="228">
        <v>2350000</v>
      </c>
      <c r="K31" s="295">
        <v>2300000</v>
      </c>
      <c r="L31" s="295">
        <v>2255000</v>
      </c>
      <c r="M31" s="344">
        <v>2230000</v>
      </c>
    </row>
    <row r="32" spans="1:13" s="159" customFormat="1">
      <c r="A32" s="156"/>
      <c r="B32" s="11" t="s">
        <v>225</v>
      </c>
      <c r="C32" s="238">
        <v>5330</v>
      </c>
      <c r="D32" s="233">
        <v>5015</v>
      </c>
      <c r="E32" s="233"/>
      <c r="G32" s="228">
        <v>4854</v>
      </c>
      <c r="H32" s="228">
        <v>4995</v>
      </c>
      <c r="I32" s="228">
        <v>5015</v>
      </c>
      <c r="J32" s="228">
        <v>4592</v>
      </c>
      <c r="K32" s="295">
        <v>4592</v>
      </c>
      <c r="L32" s="295">
        <v>4944</v>
      </c>
      <c r="M32" s="344">
        <v>5330</v>
      </c>
    </row>
    <row r="33" spans="1:13" s="159" customFormat="1">
      <c r="A33" s="156"/>
      <c r="B33" s="11" t="s">
        <v>226</v>
      </c>
      <c r="C33" s="238">
        <v>4862697</v>
      </c>
      <c r="D33" s="233">
        <v>6099696</v>
      </c>
      <c r="E33" s="233"/>
      <c r="G33" s="228">
        <v>6594696</v>
      </c>
      <c r="H33" s="228">
        <v>6099696</v>
      </c>
      <c r="I33" s="228">
        <v>6099696</v>
      </c>
      <c r="J33" s="228">
        <v>6099696</v>
      </c>
      <c r="K33" s="295">
        <v>6099696</v>
      </c>
      <c r="L33" s="295">
        <v>4862697</v>
      </c>
      <c r="M33" s="344">
        <v>4862697</v>
      </c>
    </row>
    <row r="34" spans="1:13" s="159" customFormat="1">
      <c r="A34" s="156"/>
      <c r="B34" s="59"/>
      <c r="C34" s="424"/>
      <c r="D34" s="270"/>
      <c r="E34" s="270"/>
      <c r="F34" s="135"/>
      <c r="G34" s="425"/>
      <c r="H34" s="425"/>
      <c r="I34" s="425"/>
      <c r="J34" s="425"/>
      <c r="K34" s="427"/>
      <c r="L34" s="427"/>
      <c r="M34" s="426"/>
    </row>
    <row r="35" spans="1:13" s="159" customFormat="1" ht="12" customHeight="1">
      <c r="A35" s="156"/>
      <c r="B35" s="226" t="s">
        <v>227</v>
      </c>
      <c r="C35" s="240">
        <v>55627973</v>
      </c>
      <c r="D35" s="235">
        <v>54589289</v>
      </c>
      <c r="E35" s="270"/>
      <c r="F35" s="14"/>
      <c r="G35" s="230">
        <v>52865450</v>
      </c>
      <c r="H35" s="230">
        <v>53832309</v>
      </c>
      <c r="I35" s="230">
        <v>54589289</v>
      </c>
      <c r="J35" s="230">
        <v>54884712</v>
      </c>
      <c r="K35" s="297">
        <v>55236712</v>
      </c>
      <c r="L35" s="297">
        <v>54758359</v>
      </c>
      <c r="M35" s="345">
        <v>55627973</v>
      </c>
    </row>
    <row r="36" spans="1:13" s="159" customFormat="1" ht="12" customHeight="1">
      <c r="A36" s="156"/>
      <c r="B36" s="11"/>
      <c r="C36" s="239"/>
      <c r="D36" s="234"/>
      <c r="E36" s="234"/>
      <c r="G36" s="229"/>
      <c r="H36" s="229"/>
      <c r="I36" s="229"/>
      <c r="J36" s="229"/>
      <c r="K36" s="296"/>
      <c r="L36" s="296"/>
      <c r="M36" s="346"/>
    </row>
    <row r="37" spans="1:13" s="14" customFormat="1">
      <c r="A37" s="126"/>
      <c r="B37" s="11"/>
      <c r="C37" s="238"/>
      <c r="D37" s="233"/>
      <c r="E37" s="233"/>
      <c r="F37" s="159"/>
      <c r="G37" s="228"/>
      <c r="H37" s="228"/>
      <c r="I37" s="228"/>
      <c r="J37" s="228"/>
      <c r="K37" s="295"/>
      <c r="L37" s="295"/>
      <c r="M37" s="344"/>
    </row>
    <row r="38" spans="1:13" s="14" customFormat="1">
      <c r="A38" s="148"/>
      <c r="B38" s="11" t="s">
        <v>228</v>
      </c>
      <c r="C38" s="238">
        <v>2983000</v>
      </c>
      <c r="D38" s="233">
        <v>2983000</v>
      </c>
      <c r="E38" s="233"/>
      <c r="F38" s="159"/>
      <c r="G38" s="228">
        <v>2983000</v>
      </c>
      <c r="H38" s="228">
        <v>2983000</v>
      </c>
      <c r="I38" s="228">
        <v>2983000</v>
      </c>
      <c r="J38" s="228">
        <v>2983000</v>
      </c>
      <c r="K38" s="295">
        <v>2983000</v>
      </c>
      <c r="L38" s="295">
        <v>2983000</v>
      </c>
      <c r="M38" s="344">
        <v>2983000</v>
      </c>
    </row>
    <row r="39" spans="1:13">
      <c r="A39" s="148"/>
      <c r="B39" s="11" t="s">
        <v>229</v>
      </c>
      <c r="C39" s="238">
        <v>2821927</v>
      </c>
      <c r="D39" s="233">
        <v>2065433</v>
      </c>
      <c r="E39" s="233"/>
      <c r="F39" s="159"/>
      <c r="G39" s="228">
        <v>2065399</v>
      </c>
      <c r="H39" s="228">
        <v>2056366</v>
      </c>
      <c r="I39" s="228">
        <v>2065433</v>
      </c>
      <c r="J39" s="228">
        <v>2885824</v>
      </c>
      <c r="K39" s="295">
        <v>2846321</v>
      </c>
      <c r="L39" s="295">
        <v>2817037</v>
      </c>
      <c r="M39" s="344">
        <v>2821927</v>
      </c>
    </row>
    <row r="40" spans="1:13" s="159" customFormat="1">
      <c r="A40" s="148"/>
      <c r="B40" s="11"/>
      <c r="C40" s="237"/>
      <c r="G40" s="165"/>
      <c r="H40" s="165"/>
      <c r="I40" s="165"/>
      <c r="J40" s="165"/>
      <c r="K40" s="298"/>
      <c r="L40" s="298"/>
      <c r="M40" s="347"/>
    </row>
    <row r="41" spans="1:13" s="159" customFormat="1">
      <c r="A41" s="148"/>
      <c r="B41" s="226" t="s">
        <v>230</v>
      </c>
      <c r="C41" s="240">
        <v>49823046</v>
      </c>
      <c r="D41" s="235">
        <v>49540856</v>
      </c>
      <c r="E41" s="270"/>
      <c r="F41" s="14"/>
      <c r="G41" s="230">
        <v>47817051</v>
      </c>
      <c r="H41" s="230">
        <v>48792943</v>
      </c>
      <c r="I41" s="230">
        <v>49540856</v>
      </c>
      <c r="J41" s="230">
        <v>49015888</v>
      </c>
      <c r="K41" s="297">
        <v>49407391</v>
      </c>
      <c r="L41" s="297">
        <v>48958322</v>
      </c>
      <c r="M41" s="345">
        <v>49823046</v>
      </c>
    </row>
    <row r="42" spans="1:13" s="159" customFormat="1">
      <c r="A42" s="148"/>
      <c r="B42" s="56"/>
      <c r="C42" s="236"/>
      <c r="D42" s="228"/>
      <c r="E42" s="232"/>
      <c r="G42" s="228"/>
      <c r="H42" s="228"/>
      <c r="I42" s="228"/>
      <c r="J42" s="228"/>
      <c r="K42" s="295"/>
      <c r="L42" s="295"/>
      <c r="M42" s="344"/>
    </row>
    <row r="43" spans="1:13" s="159" customFormat="1">
      <c r="A43" s="148"/>
      <c r="B43" s="226" t="s">
        <v>231</v>
      </c>
      <c r="C43" s="240">
        <v>49261726.666666664</v>
      </c>
      <c r="D43" s="235">
        <v>48509908.333333336</v>
      </c>
      <c r="E43" s="270"/>
      <c r="F43" s="14"/>
      <c r="G43" s="230">
        <v>48057828.5</v>
      </c>
      <c r="H43" s="230">
        <v>48304997</v>
      </c>
      <c r="I43" s="230">
        <v>49166899.5</v>
      </c>
      <c r="J43" s="230">
        <v>49278372</v>
      </c>
      <c r="K43" s="297">
        <v>49211639.5</v>
      </c>
      <c r="L43" s="297">
        <v>49182856.5</v>
      </c>
      <c r="M43" s="345">
        <v>49390684</v>
      </c>
    </row>
    <row r="44" spans="1:13" s="14" customFormat="1">
      <c r="A44" s="126"/>
      <c r="B44" s="11"/>
      <c r="C44" s="227"/>
      <c r="D44" s="233"/>
      <c r="E44" s="233"/>
      <c r="F44" s="159"/>
      <c r="G44" s="228"/>
      <c r="H44" s="228"/>
      <c r="I44" s="228"/>
      <c r="J44" s="228"/>
      <c r="K44" s="295"/>
      <c r="L44" s="295"/>
      <c r="M44" s="295"/>
    </row>
    <row r="45" spans="1:13" s="14" customFormat="1">
      <c r="A45" s="126"/>
      <c r="B45" s="11"/>
      <c r="C45" s="227"/>
      <c r="D45" s="233"/>
      <c r="E45" s="233"/>
      <c r="F45" s="159"/>
      <c r="G45" s="228"/>
      <c r="H45" s="228"/>
      <c r="I45" s="228"/>
      <c r="J45" s="228"/>
      <c r="K45" s="295"/>
      <c r="L45" s="295"/>
      <c r="M45" s="295"/>
    </row>
    <row r="46" spans="1:13" s="14" customFormat="1">
      <c r="A46" s="126"/>
      <c r="B46" s="11"/>
      <c r="C46" s="227"/>
      <c r="D46" s="233"/>
      <c r="E46" s="233"/>
      <c r="F46" s="159"/>
      <c r="G46" s="228"/>
      <c r="H46" s="228"/>
      <c r="I46" s="228"/>
      <c r="J46" s="228"/>
      <c r="K46" s="295"/>
      <c r="L46" s="295"/>
      <c r="M46" s="295"/>
    </row>
    <row r="47" spans="1:13" s="14" customFormat="1">
      <c r="A47" s="126"/>
      <c r="B47" s="11"/>
      <c r="C47" s="227"/>
      <c r="D47" s="233"/>
      <c r="E47" s="233"/>
      <c r="F47" s="159"/>
      <c r="G47" s="228"/>
      <c r="H47" s="228"/>
      <c r="I47" s="228"/>
      <c r="J47" s="228"/>
      <c r="K47" s="295"/>
      <c r="L47" s="295"/>
      <c r="M47" s="295"/>
    </row>
  </sheetData>
  <mergeCells count="3">
    <mergeCell ref="B22:G22"/>
    <mergeCell ref="G25:J25"/>
    <mergeCell ref="B23:J23"/>
  </mergeCells>
  <hyperlinks>
    <hyperlink ref="G6" location="Index!A1" display="Back" xr:uid="{7A47868C-6361-4A37-ABD3-C3DAD50800F5}"/>
  </hyperlinks>
  <printOptions horizontalCentered="1" verticalCentered="1"/>
  <pageMargins left="0" right="0" top="0" bottom="0" header="0" footer="0"/>
  <pageSetup paperSize="9" scale="83"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24" id="{51174A7D-B5E8-4B05-AFD3-19C947DEF694}">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L1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I29"/>
  <sheetViews>
    <sheetView showGridLines="0" zoomScaleNormal="100" zoomScaleSheetLayoutView="50" workbookViewId="0">
      <selection activeCell="A26" sqref="A26:XFD31"/>
    </sheetView>
  </sheetViews>
  <sheetFormatPr defaultColWidth="9.140625" defaultRowHeight="12"/>
  <cols>
    <col min="1" max="1" width="1" style="12" customWidth="1"/>
    <col min="2" max="2" width="79.42578125" style="12" customWidth="1"/>
    <col min="3" max="9" width="13.140625" style="12" customWidth="1"/>
    <col min="10" max="16384" width="9.140625" style="12"/>
  </cols>
  <sheetData>
    <row r="1" spans="1:9" s="173" customFormat="1">
      <c r="A1" s="172"/>
      <c r="B1" s="172"/>
      <c r="C1" s="172"/>
      <c r="D1" s="172"/>
      <c r="E1" s="172"/>
      <c r="F1" s="172"/>
      <c r="G1" s="172"/>
      <c r="H1" s="172"/>
      <c r="I1" s="172"/>
    </row>
    <row r="2" spans="1:9" s="173" customFormat="1">
      <c r="A2" s="172"/>
      <c r="B2" s="172"/>
      <c r="C2" s="172"/>
      <c r="D2" s="172"/>
      <c r="E2" s="172"/>
      <c r="F2" s="172"/>
      <c r="G2" s="172"/>
      <c r="H2" s="172"/>
      <c r="I2" s="172"/>
    </row>
    <row r="3" spans="1:9" s="173" customFormat="1">
      <c r="A3" s="172"/>
      <c r="B3" s="172"/>
      <c r="C3" s="172"/>
      <c r="D3" s="172"/>
      <c r="E3" s="172"/>
      <c r="F3" s="172"/>
      <c r="G3" s="172"/>
      <c r="H3" s="172"/>
      <c r="I3" s="172"/>
    </row>
    <row r="4" spans="1:9" s="173" customFormat="1">
      <c r="A4" s="172"/>
      <c r="B4" s="172"/>
      <c r="C4" s="172"/>
      <c r="D4" s="172"/>
      <c r="E4" s="172"/>
      <c r="F4" s="172"/>
      <c r="G4" s="172"/>
      <c r="H4" s="172"/>
      <c r="I4" s="172"/>
    </row>
    <row r="5" spans="1:9" s="173" customFormat="1">
      <c r="A5" s="172"/>
      <c r="B5" s="172"/>
      <c r="C5" s="172"/>
      <c r="D5" s="172"/>
      <c r="E5" s="172"/>
      <c r="F5" s="172"/>
      <c r="G5" s="172"/>
      <c r="H5" s="172"/>
      <c r="I5" s="172"/>
    </row>
    <row r="6" spans="1:9" s="173" customFormat="1">
      <c r="A6" s="172"/>
      <c r="B6" s="172"/>
      <c r="C6" s="172"/>
      <c r="D6" s="172"/>
      <c r="E6" s="172"/>
      <c r="F6" s="172"/>
      <c r="G6" s="172"/>
      <c r="H6" s="172"/>
      <c r="I6" s="172"/>
    </row>
    <row r="7" spans="1:9" s="173" customFormat="1">
      <c r="A7" s="172"/>
      <c r="B7" s="172"/>
      <c r="C7" s="172"/>
      <c r="D7" s="172"/>
      <c r="E7" s="172"/>
      <c r="F7" s="172"/>
      <c r="G7" s="172"/>
      <c r="H7" s="172"/>
      <c r="I7" s="172"/>
    </row>
    <row r="8" spans="1:9" ht="23.25" thickBot="1">
      <c r="A8" s="176"/>
      <c r="B8" s="176" t="s">
        <v>160</v>
      </c>
      <c r="C8" s="176"/>
      <c r="D8" s="176"/>
      <c r="E8" s="176"/>
      <c r="F8" s="176"/>
      <c r="G8" s="176"/>
      <c r="H8" s="176"/>
      <c r="I8" s="176"/>
    </row>
    <row r="9" spans="1:9">
      <c r="A9" s="19"/>
      <c r="B9" s="126"/>
      <c r="C9" s="19"/>
      <c r="D9" s="19"/>
      <c r="E9" s="19"/>
      <c r="F9" s="19"/>
      <c r="G9" s="19"/>
      <c r="H9" s="19"/>
      <c r="I9" s="19"/>
    </row>
    <row r="10" spans="1:9" s="164" customFormat="1" ht="12.75">
      <c r="A10" s="163"/>
      <c r="B10" s="231"/>
      <c r="C10" s="231"/>
      <c r="D10" s="231"/>
      <c r="E10" s="231"/>
      <c r="F10" s="231"/>
      <c r="G10" s="231"/>
      <c r="H10" s="231"/>
      <c r="I10" s="231"/>
    </row>
    <row r="11" spans="1:9" s="159" customFormat="1" ht="18">
      <c r="A11" s="156"/>
      <c r="C11" s="518" t="s">
        <v>206</v>
      </c>
      <c r="D11" s="518"/>
      <c r="E11" s="518"/>
      <c r="F11" s="518"/>
      <c r="G11" s="185" t="s">
        <v>207</v>
      </c>
      <c r="H11" s="186"/>
      <c r="I11" s="186"/>
    </row>
    <row r="12" spans="1:9" s="159" customFormat="1" ht="18.75" thickBot="1">
      <c r="A12" s="156"/>
      <c r="B12" s="162"/>
      <c r="C12" s="188" t="s">
        <v>232</v>
      </c>
      <c r="D12" s="188" t="s">
        <v>233</v>
      </c>
      <c r="E12" s="188" t="s">
        <v>205</v>
      </c>
      <c r="F12" s="188" t="s">
        <v>234</v>
      </c>
      <c r="G12" s="276" t="s">
        <v>232</v>
      </c>
      <c r="H12" s="276" t="s">
        <v>233</v>
      </c>
      <c r="I12" s="363" t="s">
        <v>205</v>
      </c>
    </row>
    <row r="13" spans="1:9" s="162" customFormat="1">
      <c r="A13" s="156"/>
      <c r="C13" s="113"/>
      <c r="D13" s="113"/>
      <c r="E13" s="113"/>
      <c r="F13" s="113"/>
      <c r="G13" s="299"/>
      <c r="H13" s="299"/>
      <c r="I13" s="348"/>
    </row>
    <row r="14" spans="1:9" s="159" customFormat="1" ht="12.75">
      <c r="A14" s="156"/>
      <c r="B14" s="224" t="s">
        <v>153</v>
      </c>
      <c r="C14" s="224"/>
      <c r="D14" s="224"/>
      <c r="E14" s="224"/>
      <c r="F14" s="224"/>
      <c r="G14" s="300"/>
      <c r="H14" s="300"/>
      <c r="I14" s="349"/>
    </row>
    <row r="15" spans="1:9" s="159" customFormat="1" ht="12.75">
      <c r="A15" s="156"/>
      <c r="B15" s="231"/>
      <c r="C15" s="231"/>
      <c r="D15" s="231"/>
      <c r="E15" s="231"/>
      <c r="F15" s="231"/>
      <c r="G15" s="301"/>
      <c r="H15" s="301"/>
      <c r="I15" s="350"/>
    </row>
    <row r="16" spans="1:9" s="159" customFormat="1">
      <c r="A16" s="156"/>
      <c r="B16" s="226" t="s">
        <v>235</v>
      </c>
      <c r="C16" s="430">
        <v>2184404611</v>
      </c>
      <c r="D16" s="430">
        <v>2184404611</v>
      </c>
      <c r="E16" s="430">
        <v>2022218890</v>
      </c>
      <c r="F16" s="430">
        <v>1935269741</v>
      </c>
      <c r="G16" s="455">
        <v>1940777908</v>
      </c>
      <c r="H16" s="455">
        <v>1940777908</v>
      </c>
      <c r="I16" s="453">
        <v>1784663080</v>
      </c>
    </row>
    <row r="17" spans="1:9" s="159" customFormat="1">
      <c r="A17" s="156"/>
      <c r="B17" s="11" t="s">
        <v>236</v>
      </c>
      <c r="C17" s="431">
        <v>0</v>
      </c>
      <c r="D17" s="431">
        <v>-103391064</v>
      </c>
      <c r="E17" s="431">
        <v>-16175421</v>
      </c>
      <c r="F17" s="431">
        <v>0</v>
      </c>
      <c r="G17" s="456">
        <v>0</v>
      </c>
      <c r="H17" s="456">
        <v>-125082173</v>
      </c>
      <c r="I17" s="452">
        <v>-14059665</v>
      </c>
    </row>
    <row r="18" spans="1:9" s="159" customFormat="1">
      <c r="A18" s="156"/>
      <c r="B18" s="11" t="s">
        <v>237</v>
      </c>
      <c r="C18" s="431">
        <v>-9675640</v>
      </c>
      <c r="D18" s="431">
        <v>-9675640</v>
      </c>
      <c r="E18" s="431">
        <v>-9675640</v>
      </c>
      <c r="F18" s="431">
        <v>-9675640</v>
      </c>
      <c r="G18" s="456">
        <v>-9675640</v>
      </c>
      <c r="H18" s="456">
        <v>-9675640</v>
      </c>
      <c r="I18" s="452">
        <v>-9675640</v>
      </c>
    </row>
    <row r="19" spans="1:9" s="159" customFormat="1">
      <c r="A19" s="156"/>
      <c r="B19" s="226" t="s">
        <v>93</v>
      </c>
      <c r="C19" s="430">
        <v>2174728971</v>
      </c>
      <c r="D19" s="430">
        <v>2071337907</v>
      </c>
      <c r="E19" s="430">
        <v>1996367829</v>
      </c>
      <c r="F19" s="430">
        <v>1925594101</v>
      </c>
      <c r="G19" s="455">
        <v>1931102268</v>
      </c>
      <c r="H19" s="455">
        <v>1806020095</v>
      </c>
      <c r="I19" s="453">
        <v>1760927775</v>
      </c>
    </row>
    <row r="20" spans="1:9" s="159" customFormat="1">
      <c r="A20" s="156"/>
      <c r="B20" s="11" t="s">
        <v>238</v>
      </c>
      <c r="C20" s="431">
        <v>12272551.212550599</v>
      </c>
      <c r="D20" s="431">
        <v>16258222.839355901</v>
      </c>
      <c r="E20" s="431">
        <v>18567709</v>
      </c>
      <c r="F20" s="431">
        <v>21710684.709480301</v>
      </c>
      <c r="G20" s="456">
        <v>16342536.7755806</v>
      </c>
      <c r="H20" s="456">
        <v>20682539.080851</v>
      </c>
      <c r="I20" s="452">
        <v>21616128.947438799</v>
      </c>
    </row>
    <row r="21" spans="1:9" s="159" customFormat="1">
      <c r="A21" s="156"/>
      <c r="B21" s="226" t="s">
        <v>94</v>
      </c>
      <c r="C21" s="430">
        <v>2187001522.2125506</v>
      </c>
      <c r="D21" s="430">
        <v>2087596129.8393559</v>
      </c>
      <c r="E21" s="430">
        <v>2014935538</v>
      </c>
      <c r="F21" s="430">
        <v>1947304785.7094803</v>
      </c>
      <c r="G21" s="455">
        <v>1947444804.7755806</v>
      </c>
      <c r="H21" s="455">
        <v>1826702634.0808511</v>
      </c>
      <c r="I21" s="453">
        <v>1782543903.9474387</v>
      </c>
    </row>
    <row r="22" spans="1:9" s="159" customFormat="1">
      <c r="A22" s="156"/>
      <c r="B22" s="59" t="s">
        <v>239</v>
      </c>
      <c r="C22" s="432">
        <v>2179745874.10111</v>
      </c>
      <c r="D22" s="432">
        <v>2161608605.0994501</v>
      </c>
      <c r="E22" s="432">
        <v>2112175324.8717902</v>
      </c>
      <c r="F22" s="432">
        <v>2069491895.37534</v>
      </c>
      <c r="G22" s="457">
        <v>1927797367.8</v>
      </c>
      <c r="H22" s="457">
        <v>1894003557.9834299</v>
      </c>
      <c r="I22" s="454">
        <v>1858509382.9303999</v>
      </c>
    </row>
    <row r="23" spans="1:9" s="159" customFormat="1">
      <c r="A23" s="156"/>
      <c r="B23" s="11" t="s">
        <v>240</v>
      </c>
      <c r="C23" s="431">
        <v>2189698411.24968</v>
      </c>
      <c r="D23" s="431">
        <v>2174309384.1594501</v>
      </c>
      <c r="E23" s="431">
        <v>2128057404</v>
      </c>
      <c r="F23" s="431">
        <v>2088536269.26653</v>
      </c>
      <c r="G23" s="456">
        <v>1944024750.6084599</v>
      </c>
      <c r="H23" s="456">
        <v>1913357812.8058901</v>
      </c>
      <c r="I23" s="452">
        <v>1879076743.9086699</v>
      </c>
    </row>
    <row r="24" spans="1:9" s="159" customFormat="1" ht="12" customHeight="1">
      <c r="A24" s="156"/>
      <c r="B24" s="11"/>
      <c r="C24" s="171"/>
      <c r="D24" s="171"/>
      <c r="E24" s="171"/>
      <c r="F24" s="171"/>
      <c r="G24" s="302"/>
      <c r="H24" s="302"/>
      <c r="I24" s="471"/>
    </row>
    <row r="25" spans="1:9" s="159" customFormat="1" ht="46.5" customHeight="1">
      <c r="A25" s="156"/>
      <c r="B25" s="523" t="s">
        <v>241</v>
      </c>
      <c r="C25" s="524"/>
      <c r="D25" s="524"/>
      <c r="E25" s="524"/>
      <c r="F25" s="524"/>
      <c r="G25" s="524"/>
      <c r="H25" s="524"/>
      <c r="I25" s="524"/>
    </row>
    <row r="26" spans="1:9" s="159" customFormat="1" ht="12" customHeight="1">
      <c r="A26" s="156"/>
      <c r="B26" s="15"/>
      <c r="C26" s="157"/>
      <c r="D26" s="157"/>
      <c r="E26" s="157"/>
      <c r="F26" s="157"/>
      <c r="G26" s="157"/>
      <c r="H26" s="157"/>
      <c r="I26" s="157"/>
    </row>
    <row r="27" spans="1:9" s="159" customFormat="1" ht="29.25" customHeight="1">
      <c r="A27" s="156"/>
      <c r="B27" s="522"/>
      <c r="C27" s="522"/>
      <c r="D27" s="522"/>
      <c r="E27" s="522"/>
      <c r="F27" s="522"/>
      <c r="G27" s="522"/>
      <c r="H27" s="157"/>
      <c r="I27" s="157"/>
    </row>
    <row r="28" spans="1:9" s="159" customFormat="1" ht="12" customHeight="1">
      <c r="A28" s="156"/>
      <c r="B28" s="51"/>
      <c r="C28" s="51"/>
      <c r="D28" s="51"/>
      <c r="E28" s="51"/>
      <c r="F28" s="51"/>
      <c r="G28" s="51"/>
      <c r="H28" s="157"/>
      <c r="I28" s="157"/>
    </row>
    <row r="29" spans="1:9" s="159" customFormat="1" ht="12" customHeight="1">
      <c r="A29" s="156"/>
      <c r="B29" s="15"/>
      <c r="C29" s="157"/>
      <c r="D29" s="157"/>
      <c r="E29" s="157"/>
      <c r="F29" s="157"/>
      <c r="G29" s="157"/>
      <c r="H29" s="157"/>
      <c r="I29" s="157"/>
    </row>
  </sheetData>
  <mergeCells count="3">
    <mergeCell ref="B27:G27"/>
    <mergeCell ref="C11:F11"/>
    <mergeCell ref="B25:I25"/>
  </mergeCells>
  <hyperlinks>
    <hyperlink ref="G8" location="Index!A1" display="Back" xr:uid="{65B85118-CF48-4571-A610-E8D662D5B12B}"/>
  </hyperlinks>
  <printOptions horizontalCentered="1" verticalCentered="1"/>
  <pageMargins left="0" right="0" top="0" bottom="0" header="0" footer="0"/>
  <pageSetup paperSize="9" scale="88" orientation="landscape" r:id="rId1"/>
  <headerFooter scaleWithDoc="0" alignWithMargins="0">
    <oddFooter>&amp;R&amp;"UniCredit,Normale"&amp;6&amp;K03-049&amp;P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N50"/>
  <sheetViews>
    <sheetView showGridLines="0" zoomScale="85" zoomScaleNormal="85" zoomScaleSheetLayoutView="50" workbookViewId="0">
      <selection activeCell="N15" sqref="N15"/>
    </sheetView>
  </sheetViews>
  <sheetFormatPr defaultColWidth="9.140625" defaultRowHeight="12"/>
  <cols>
    <col min="1" max="1" width="0.85546875" style="12" customWidth="1"/>
    <col min="2" max="2" width="51.5703125" style="12" customWidth="1"/>
    <col min="3" max="4" width="13.85546875" style="12" customWidth="1"/>
    <col min="5" max="5" width="14.7109375" style="12" customWidth="1"/>
    <col min="6" max="7" width="2.85546875" style="12" customWidth="1"/>
    <col min="8" max="8" width="16.140625" style="12" customWidth="1"/>
    <col min="9" max="12" width="12.7109375" style="12" customWidth="1"/>
    <col min="13" max="14" width="12.7109375" style="140" customWidth="1"/>
    <col min="15" max="16384" width="9.140625" style="12"/>
  </cols>
  <sheetData>
    <row r="1" spans="1:14" ht="30.75" customHeight="1">
      <c r="A1" s="19"/>
      <c r="B1" s="19"/>
      <c r="C1" s="19"/>
      <c r="D1" s="19"/>
      <c r="E1" s="19"/>
      <c r="F1" s="19"/>
      <c r="G1" s="19"/>
      <c r="H1" s="19"/>
      <c r="I1" s="19"/>
      <c r="J1" s="19"/>
      <c r="K1" s="19"/>
      <c r="L1" s="19"/>
      <c r="M1" s="19"/>
      <c r="N1" s="19"/>
    </row>
    <row r="2" spans="1:14">
      <c r="A2" s="19"/>
      <c r="B2" s="19"/>
      <c r="C2" s="19"/>
      <c r="D2" s="19"/>
      <c r="E2" s="19"/>
      <c r="F2" s="19"/>
      <c r="G2" s="19"/>
      <c r="H2" s="19"/>
      <c r="I2" s="19"/>
      <c r="J2" s="19"/>
      <c r="K2" s="19"/>
      <c r="L2" s="19"/>
      <c r="M2" s="19"/>
      <c r="N2" s="19"/>
    </row>
    <row r="3" spans="1:14">
      <c r="A3" s="19"/>
      <c r="B3" s="19"/>
      <c r="C3" s="19"/>
      <c r="D3" s="19"/>
      <c r="E3" s="19"/>
      <c r="F3" s="19"/>
      <c r="G3" s="19"/>
      <c r="H3" s="19"/>
      <c r="I3" s="19"/>
      <c r="J3" s="19"/>
      <c r="K3" s="19"/>
      <c r="L3" s="19"/>
      <c r="M3" s="19"/>
      <c r="N3" s="19"/>
    </row>
    <row r="4" spans="1:14">
      <c r="A4" s="19"/>
      <c r="B4" s="19"/>
      <c r="C4" s="19"/>
      <c r="D4" s="19"/>
      <c r="E4" s="19"/>
      <c r="F4" s="19"/>
      <c r="G4" s="19"/>
      <c r="H4" s="19"/>
      <c r="I4" s="19"/>
      <c r="J4" s="19"/>
      <c r="K4" s="19"/>
      <c r="L4" s="19"/>
      <c r="M4" s="19"/>
      <c r="N4" s="19"/>
    </row>
    <row r="5" spans="1:14">
      <c r="A5" s="19"/>
      <c r="B5" s="19"/>
      <c r="C5" s="19"/>
      <c r="D5" s="19"/>
      <c r="E5" s="19"/>
      <c r="F5" s="19"/>
      <c r="G5" s="19"/>
      <c r="H5" s="19"/>
      <c r="I5" s="19"/>
      <c r="J5" s="19"/>
      <c r="K5" s="19"/>
      <c r="L5" s="19"/>
      <c r="M5" s="19"/>
      <c r="N5" s="19"/>
    </row>
    <row r="6" spans="1:14" ht="11.1" customHeight="1">
      <c r="A6" s="19"/>
      <c r="B6" s="19"/>
      <c r="C6" s="19"/>
      <c r="D6" s="19"/>
      <c r="E6" s="19"/>
      <c r="F6" s="19"/>
      <c r="G6" s="19"/>
      <c r="H6" s="19"/>
      <c r="I6" s="19"/>
      <c r="J6" s="19"/>
      <c r="K6" s="19"/>
      <c r="L6" s="19"/>
      <c r="M6" s="19"/>
      <c r="N6" s="19"/>
    </row>
    <row r="7" spans="1:14" ht="22.5">
      <c r="A7" s="19"/>
      <c r="B7" s="221" t="s">
        <v>46</v>
      </c>
      <c r="C7" s="221"/>
      <c r="D7" s="221"/>
      <c r="E7" s="221"/>
      <c r="F7" s="221"/>
      <c r="G7" s="221"/>
      <c r="H7" s="128"/>
      <c r="I7" s="152"/>
      <c r="J7" s="152"/>
      <c r="K7" s="152"/>
      <c r="L7" s="152"/>
      <c r="M7" s="152"/>
      <c r="N7" s="152"/>
    </row>
    <row r="8" spans="1:14" s="13" customFormat="1" ht="15" customHeight="1">
      <c r="A8" s="19"/>
      <c r="B8" s="152"/>
      <c r="C8" s="152"/>
      <c r="D8" s="152"/>
      <c r="E8" s="152"/>
      <c r="F8" s="152"/>
      <c r="G8" s="152"/>
      <c r="H8" s="185" t="s">
        <v>206</v>
      </c>
      <c r="I8" s="186"/>
      <c r="J8" s="186"/>
      <c r="K8" s="186"/>
      <c r="L8" s="185" t="s">
        <v>207</v>
      </c>
      <c r="M8" s="186"/>
      <c r="N8" s="186"/>
    </row>
    <row r="9" spans="1:14" s="32" customFormat="1" ht="20.45" customHeight="1" thickBot="1">
      <c r="A9" s="194"/>
      <c r="B9" s="176" t="s">
        <v>165</v>
      </c>
      <c r="C9" s="187" t="s">
        <v>208</v>
      </c>
      <c r="D9" s="218" t="s">
        <v>209</v>
      </c>
      <c r="E9" s="188" t="s">
        <v>142</v>
      </c>
      <c r="F9" s="176"/>
      <c r="G9" s="176"/>
      <c r="H9" s="188" t="s">
        <v>89</v>
      </c>
      <c r="I9" s="188" t="s">
        <v>90</v>
      </c>
      <c r="J9" s="188" t="s">
        <v>91</v>
      </c>
      <c r="K9" s="189" t="s">
        <v>92</v>
      </c>
      <c r="L9" s="486" t="s">
        <v>89</v>
      </c>
      <c r="M9" s="276" t="s">
        <v>90</v>
      </c>
      <c r="N9" s="363" t="s">
        <v>91</v>
      </c>
    </row>
    <row r="10" spans="1:14" s="248" customFormat="1">
      <c r="A10" s="247"/>
      <c r="B10" s="247"/>
      <c r="C10" s="255"/>
      <c r="D10" s="247"/>
      <c r="E10" s="247"/>
      <c r="F10" s="247"/>
      <c r="G10" s="247"/>
      <c r="H10" s="247"/>
      <c r="I10" s="247"/>
      <c r="J10" s="247"/>
      <c r="K10" s="247"/>
      <c r="L10" s="303"/>
      <c r="M10" s="303"/>
      <c r="N10" s="351"/>
    </row>
    <row r="11" spans="1:14" s="33" customFormat="1" ht="18" customHeight="1">
      <c r="A11" s="153"/>
      <c r="B11" s="67" t="s">
        <v>63</v>
      </c>
      <c r="C11" s="413">
        <v>2925361</v>
      </c>
      <c r="D11" s="395">
        <v>3264847</v>
      </c>
      <c r="E11" s="271">
        <v>-0.10398220804834035</v>
      </c>
      <c r="F11" s="67"/>
      <c r="G11" s="67"/>
      <c r="H11" s="395">
        <v>4789421</v>
      </c>
      <c r="I11" s="395">
        <v>3350452</v>
      </c>
      <c r="J11" s="395">
        <v>3264847</v>
      </c>
      <c r="K11" s="395">
        <v>2571665</v>
      </c>
      <c r="L11" s="399">
        <v>2674869</v>
      </c>
      <c r="M11" s="399">
        <v>2851510</v>
      </c>
      <c r="N11" s="398">
        <v>2925361</v>
      </c>
    </row>
    <row r="12" spans="1:14" s="13" customFormat="1" ht="18" customHeight="1">
      <c r="A12" s="11"/>
      <c r="B12" s="11" t="s">
        <v>34</v>
      </c>
      <c r="C12" s="414">
        <v>2142847</v>
      </c>
      <c r="D12" s="396">
        <v>2537595</v>
      </c>
      <c r="E12" s="103">
        <v>-0.15555989036863649</v>
      </c>
      <c r="F12" s="11"/>
      <c r="G12" s="11"/>
      <c r="H12" s="396">
        <v>3642384</v>
      </c>
      <c r="I12" s="396">
        <v>2513247</v>
      </c>
      <c r="J12" s="396">
        <v>2537595</v>
      </c>
      <c r="K12" s="396">
        <v>1971008</v>
      </c>
      <c r="L12" s="401">
        <v>2033562</v>
      </c>
      <c r="M12" s="401">
        <v>2126035</v>
      </c>
      <c r="N12" s="400">
        <v>2142847</v>
      </c>
    </row>
    <row r="13" spans="1:14" s="13" customFormat="1" ht="18" customHeight="1">
      <c r="A13" s="68"/>
      <c r="B13" s="68" t="s">
        <v>65</v>
      </c>
      <c r="C13" s="415">
        <v>0.73250685983712782</v>
      </c>
      <c r="D13" s="103">
        <v>0.77724775464210116</v>
      </c>
      <c r="E13" s="272">
        <v>-4.4740894804973337</v>
      </c>
      <c r="F13" s="68"/>
      <c r="G13" s="68"/>
      <c r="H13" s="103">
        <v>0.76050612380912019</v>
      </c>
      <c r="I13" s="103">
        <v>0.75012177461429086</v>
      </c>
      <c r="J13" s="103">
        <v>0.77724775464210116</v>
      </c>
      <c r="K13" s="103">
        <v>0.7664326418876487</v>
      </c>
      <c r="L13" s="304">
        <v>0.76024732426148722</v>
      </c>
      <c r="M13" s="304">
        <v>0.74558216523876819</v>
      </c>
      <c r="N13" s="352">
        <v>0.73250685983712782</v>
      </c>
    </row>
    <row r="14" spans="1:14" s="33" customFormat="1" ht="18" customHeight="1">
      <c r="A14" s="153"/>
      <c r="B14" s="67" t="s">
        <v>64</v>
      </c>
      <c r="C14" s="413">
        <v>782514</v>
      </c>
      <c r="D14" s="395">
        <v>727252</v>
      </c>
      <c r="E14" s="271">
        <v>7.5987415641345812E-2</v>
      </c>
      <c r="F14" s="67"/>
      <c r="G14" s="67"/>
      <c r="H14" s="395">
        <v>1147037</v>
      </c>
      <c r="I14" s="395">
        <v>837205</v>
      </c>
      <c r="J14" s="395">
        <v>727252</v>
      </c>
      <c r="K14" s="395">
        <v>600657</v>
      </c>
      <c r="L14" s="399">
        <v>641307</v>
      </c>
      <c r="M14" s="399">
        <v>725475</v>
      </c>
      <c r="N14" s="398">
        <v>782514</v>
      </c>
    </row>
    <row r="15" spans="1:14" s="13" customFormat="1" ht="6.95" customHeight="1">
      <c r="A15" s="11"/>
      <c r="B15" s="11"/>
      <c r="C15" s="258"/>
      <c r="D15" s="57"/>
      <c r="E15" s="57"/>
      <c r="F15" s="11"/>
      <c r="G15" s="11"/>
      <c r="H15" s="63"/>
      <c r="I15" s="63"/>
      <c r="J15" s="63"/>
      <c r="K15" s="63"/>
      <c r="L15" s="294"/>
      <c r="M15" s="294"/>
      <c r="N15" s="343"/>
    </row>
    <row r="16" spans="1:14" s="33" customFormat="1" ht="18" customHeight="1">
      <c r="A16" s="153"/>
      <c r="B16" s="67" t="s">
        <v>66</v>
      </c>
      <c r="C16" s="413">
        <v>8254388</v>
      </c>
      <c r="D16" s="395">
        <v>9737616</v>
      </c>
      <c r="E16" s="271">
        <v>-0.15231941781232694</v>
      </c>
      <c r="F16" s="67"/>
      <c r="G16" s="67"/>
      <c r="H16" s="395">
        <v>12242565</v>
      </c>
      <c r="I16" s="395">
        <v>9755582</v>
      </c>
      <c r="J16" s="395">
        <v>9737616</v>
      </c>
      <c r="K16" s="395">
        <v>9099750</v>
      </c>
      <c r="L16" s="399">
        <v>9091801</v>
      </c>
      <c r="M16" s="399">
        <v>8487116</v>
      </c>
      <c r="N16" s="398">
        <v>8254388</v>
      </c>
    </row>
    <row r="17" spans="1:14" s="13" customFormat="1" ht="18" customHeight="1">
      <c r="A17" s="11"/>
      <c r="B17" s="11" t="s">
        <v>34</v>
      </c>
      <c r="C17" s="414">
        <v>3388559</v>
      </c>
      <c r="D17" s="396">
        <v>4141346</v>
      </c>
      <c r="E17" s="103">
        <v>-0.18177351035146549</v>
      </c>
      <c r="F17" s="11"/>
      <c r="G17" s="11"/>
      <c r="H17" s="396">
        <v>5418673</v>
      </c>
      <c r="I17" s="396">
        <v>4192401</v>
      </c>
      <c r="J17" s="396">
        <v>4141346</v>
      </c>
      <c r="K17" s="396">
        <v>3841069</v>
      </c>
      <c r="L17" s="401">
        <v>3837801</v>
      </c>
      <c r="M17" s="401">
        <v>3453502</v>
      </c>
      <c r="N17" s="400">
        <v>3388559</v>
      </c>
    </row>
    <row r="18" spans="1:14" s="13" customFormat="1" ht="18" customHeight="1">
      <c r="A18" s="68"/>
      <c r="B18" s="68" t="s">
        <v>65</v>
      </c>
      <c r="C18" s="415">
        <v>0.41051607944768287</v>
      </c>
      <c r="D18" s="103">
        <v>0.42529362422999634</v>
      </c>
      <c r="E18" s="272">
        <v>-1.4777544782313468</v>
      </c>
      <c r="F18" s="68"/>
      <c r="G18" s="68"/>
      <c r="H18" s="103">
        <v>0.44260928980160613</v>
      </c>
      <c r="I18" s="103">
        <v>0.42974381231176162</v>
      </c>
      <c r="J18" s="103">
        <v>0.42529362422999634</v>
      </c>
      <c r="K18" s="103">
        <v>0.42210709085414433</v>
      </c>
      <c r="L18" s="304">
        <v>0.4221166961309426</v>
      </c>
      <c r="M18" s="304">
        <v>0.40691113447724764</v>
      </c>
      <c r="N18" s="352">
        <v>0.41051607944768287</v>
      </c>
    </row>
    <row r="19" spans="1:14" s="33" customFormat="1" ht="18" customHeight="1">
      <c r="A19" s="153"/>
      <c r="B19" s="67" t="s">
        <v>67</v>
      </c>
      <c r="C19" s="413">
        <v>4865829</v>
      </c>
      <c r="D19" s="395">
        <v>5596270</v>
      </c>
      <c r="E19" s="271">
        <v>-0.13052283038523871</v>
      </c>
      <c r="F19" s="67"/>
      <c r="G19" s="67"/>
      <c r="H19" s="395">
        <v>6823892</v>
      </c>
      <c r="I19" s="395">
        <v>5563181</v>
      </c>
      <c r="J19" s="395">
        <v>5596270</v>
      </c>
      <c r="K19" s="395">
        <v>5258681</v>
      </c>
      <c r="L19" s="399">
        <v>5254000</v>
      </c>
      <c r="M19" s="399">
        <v>5033614</v>
      </c>
      <c r="N19" s="398">
        <v>4865829</v>
      </c>
    </row>
    <row r="20" spans="1:14" s="13" customFormat="1">
      <c r="A20" s="11"/>
      <c r="B20" s="11"/>
      <c r="C20" s="258"/>
      <c r="D20" s="57"/>
      <c r="E20" s="57"/>
      <c r="F20" s="11"/>
      <c r="G20" s="11"/>
      <c r="H20" s="57"/>
      <c r="I20" s="57"/>
      <c r="J20" s="57"/>
      <c r="K20" s="57"/>
      <c r="L20" s="305"/>
      <c r="M20" s="305"/>
      <c r="N20" s="353"/>
    </row>
    <row r="21" spans="1:14" s="33" customFormat="1" ht="18" customHeight="1">
      <c r="A21" s="153"/>
      <c r="B21" s="67" t="s">
        <v>68</v>
      </c>
      <c r="C21" s="413">
        <v>796536</v>
      </c>
      <c r="D21" s="395">
        <v>779206</v>
      </c>
      <c r="E21" s="271">
        <v>2.2240588496495128E-2</v>
      </c>
      <c r="F21" s="67"/>
      <c r="G21" s="67"/>
      <c r="H21" s="395">
        <v>767593</v>
      </c>
      <c r="I21" s="395">
        <v>821230</v>
      </c>
      <c r="J21" s="395">
        <v>779206</v>
      </c>
      <c r="K21" s="395">
        <v>877418</v>
      </c>
      <c r="L21" s="399">
        <v>835476</v>
      </c>
      <c r="M21" s="399">
        <v>771898</v>
      </c>
      <c r="N21" s="398">
        <v>796536</v>
      </c>
    </row>
    <row r="22" spans="1:14" s="13" customFormat="1" ht="18" customHeight="1">
      <c r="A22" s="11"/>
      <c r="B22" s="11" t="s">
        <v>34</v>
      </c>
      <c r="C22" s="414">
        <v>232450</v>
      </c>
      <c r="D22" s="396">
        <v>260906</v>
      </c>
      <c r="E22" s="103">
        <v>-0.10906610043463927</v>
      </c>
      <c r="F22" s="11"/>
      <c r="G22" s="11"/>
      <c r="H22" s="396">
        <v>269898</v>
      </c>
      <c r="I22" s="396">
        <v>255089</v>
      </c>
      <c r="J22" s="396">
        <v>260906</v>
      </c>
      <c r="K22" s="396">
        <v>242454</v>
      </c>
      <c r="L22" s="401">
        <v>237917</v>
      </c>
      <c r="M22" s="401">
        <v>226854</v>
      </c>
      <c r="N22" s="400">
        <v>232450</v>
      </c>
    </row>
    <row r="23" spans="1:14" s="13" customFormat="1" ht="18" customHeight="1">
      <c r="A23" s="68"/>
      <c r="B23" s="68" t="s">
        <v>65</v>
      </c>
      <c r="C23" s="415">
        <v>0.29182610704349837</v>
      </c>
      <c r="D23" s="103">
        <v>0.33483571738410639</v>
      </c>
      <c r="E23" s="272">
        <v>-4.3009610340608013</v>
      </c>
      <c r="F23" s="68"/>
      <c r="G23" s="68"/>
      <c r="H23" s="103">
        <v>0.35161602568027589</v>
      </c>
      <c r="I23" s="103">
        <v>0.31061821901294401</v>
      </c>
      <c r="J23" s="103">
        <v>0.33483571738410639</v>
      </c>
      <c r="K23" s="103">
        <v>0.27632667668089783</v>
      </c>
      <c r="L23" s="304">
        <v>0.28476820399389091</v>
      </c>
      <c r="M23" s="304">
        <v>0.29389116178562452</v>
      </c>
      <c r="N23" s="352">
        <v>0.29182610704349837</v>
      </c>
    </row>
    <row r="24" spans="1:14" s="33" customFormat="1" ht="18" customHeight="1">
      <c r="A24" s="153"/>
      <c r="B24" s="67" t="s">
        <v>69</v>
      </c>
      <c r="C24" s="413">
        <v>564086</v>
      </c>
      <c r="D24" s="395">
        <v>518300</v>
      </c>
      <c r="E24" s="271">
        <v>8.8338799922824673E-2</v>
      </c>
      <c r="F24" s="67"/>
      <c r="G24" s="67"/>
      <c r="H24" s="395">
        <v>497695</v>
      </c>
      <c r="I24" s="395">
        <v>566141</v>
      </c>
      <c r="J24" s="395">
        <v>518300</v>
      </c>
      <c r="K24" s="395">
        <v>634964</v>
      </c>
      <c r="L24" s="399">
        <v>597559</v>
      </c>
      <c r="M24" s="399">
        <v>545044</v>
      </c>
      <c r="N24" s="398">
        <v>564086</v>
      </c>
    </row>
    <row r="25" spans="1:14" s="13" customFormat="1" ht="6.95" customHeight="1">
      <c r="A25" s="153"/>
      <c r="B25" s="11"/>
      <c r="C25" s="258"/>
      <c r="D25" s="57"/>
      <c r="E25" s="57"/>
      <c r="F25" s="11"/>
      <c r="G25" s="11"/>
      <c r="H25" s="63"/>
      <c r="I25" s="63"/>
      <c r="J25" s="63"/>
      <c r="K25" s="63"/>
      <c r="L25" s="294"/>
      <c r="M25" s="294"/>
      <c r="N25" s="343"/>
    </row>
    <row r="26" spans="1:14" s="14" customFormat="1" ht="18" customHeight="1">
      <c r="A26" s="153"/>
      <c r="B26" s="181" t="s">
        <v>70</v>
      </c>
      <c r="C26" s="416">
        <v>11976285</v>
      </c>
      <c r="D26" s="376">
        <v>13781669</v>
      </c>
      <c r="E26" s="273">
        <v>-0.13099893779193217</v>
      </c>
      <c r="F26" s="181"/>
      <c r="G26" s="181"/>
      <c r="H26" s="376">
        <v>17799579</v>
      </c>
      <c r="I26" s="376">
        <v>13927264</v>
      </c>
      <c r="J26" s="376">
        <v>13781669</v>
      </c>
      <c r="K26" s="376">
        <v>12548833</v>
      </c>
      <c r="L26" s="394">
        <v>12602146</v>
      </c>
      <c r="M26" s="394">
        <v>12110524</v>
      </c>
      <c r="N26" s="375">
        <v>11976285</v>
      </c>
    </row>
    <row r="27" spans="1:14" s="13" customFormat="1" ht="18" customHeight="1">
      <c r="A27" s="153"/>
      <c r="B27" s="11" t="s">
        <v>34</v>
      </c>
      <c r="C27" s="417">
        <v>5763856</v>
      </c>
      <c r="D27" s="63">
        <v>6939847</v>
      </c>
      <c r="E27" s="103">
        <v>-0.16945488855878232</v>
      </c>
      <c r="F27" s="11"/>
      <c r="G27" s="11"/>
      <c r="H27" s="63">
        <v>9330955</v>
      </c>
      <c r="I27" s="63">
        <v>6960737</v>
      </c>
      <c r="J27" s="63">
        <v>6939847</v>
      </c>
      <c r="K27" s="63">
        <v>6054531</v>
      </c>
      <c r="L27" s="294">
        <v>6109280</v>
      </c>
      <c r="M27" s="294">
        <v>5806391</v>
      </c>
      <c r="N27" s="343">
        <v>5763856</v>
      </c>
    </row>
    <row r="28" spans="1:14" s="13" customFormat="1" ht="18" customHeight="1">
      <c r="A28" s="153"/>
      <c r="B28" s="68" t="s">
        <v>65</v>
      </c>
      <c r="C28" s="415">
        <v>0.48127244800871055</v>
      </c>
      <c r="D28" s="103">
        <v>0.50355635445895564</v>
      </c>
      <c r="E28" s="272">
        <v>-2.2283906450245086</v>
      </c>
      <c r="F28" s="68"/>
      <c r="G28" s="68"/>
      <c r="H28" s="103">
        <v>0.52422335382202012</v>
      </c>
      <c r="I28" s="103">
        <v>0.49979213433449671</v>
      </c>
      <c r="J28" s="103">
        <v>0.50355635445895564</v>
      </c>
      <c r="K28" s="103">
        <v>0.48247761365538933</v>
      </c>
      <c r="L28" s="304">
        <v>0.48478092540746631</v>
      </c>
      <c r="M28" s="304">
        <v>0.47945002214602772</v>
      </c>
      <c r="N28" s="352">
        <v>0.48127244800871055</v>
      </c>
    </row>
    <row r="29" spans="1:14" ht="18" customHeight="1">
      <c r="A29" s="153"/>
      <c r="B29" s="181" t="s">
        <v>71</v>
      </c>
      <c r="C29" s="416">
        <v>6212429</v>
      </c>
      <c r="D29" s="376">
        <v>6841822</v>
      </c>
      <c r="E29" s="273">
        <v>-9.1992016161776768E-2</v>
      </c>
      <c r="F29" s="181"/>
      <c r="G29" s="181"/>
      <c r="H29" s="376">
        <v>8468624</v>
      </c>
      <c r="I29" s="376">
        <v>6966527</v>
      </c>
      <c r="J29" s="376">
        <v>6841822</v>
      </c>
      <c r="K29" s="376">
        <v>6494302</v>
      </c>
      <c r="L29" s="394">
        <v>6492866</v>
      </c>
      <c r="M29" s="394">
        <v>6304133</v>
      </c>
      <c r="N29" s="375">
        <v>6212429</v>
      </c>
    </row>
    <row r="30" spans="1:14">
      <c r="A30" s="153"/>
      <c r="B30" s="59"/>
      <c r="C30" s="242"/>
      <c r="D30" s="58"/>
      <c r="E30" s="58"/>
      <c r="F30" s="59"/>
      <c r="G30" s="59"/>
      <c r="H30" s="9"/>
      <c r="I30" s="9"/>
      <c r="J30" s="9"/>
      <c r="K30" s="9"/>
      <c r="L30" s="309"/>
      <c r="M30" s="309"/>
      <c r="N30" s="357"/>
    </row>
    <row r="31" spans="1:14" s="33" customFormat="1" ht="18" customHeight="1">
      <c r="A31" s="153"/>
      <c r="B31" s="252" t="s">
        <v>156</v>
      </c>
      <c r="C31" s="418">
        <v>435511872</v>
      </c>
      <c r="D31" s="397">
        <v>460572070</v>
      </c>
      <c r="E31" s="273">
        <v>-5.4411024098790839E-2</v>
      </c>
      <c r="F31" s="252"/>
      <c r="G31" s="252"/>
      <c r="H31" s="397">
        <v>452754976</v>
      </c>
      <c r="I31" s="397">
        <v>460639316</v>
      </c>
      <c r="J31" s="397">
        <v>460572070</v>
      </c>
      <c r="K31" s="397">
        <v>454890622</v>
      </c>
      <c r="L31" s="403">
        <v>452748975</v>
      </c>
      <c r="M31" s="403">
        <v>449770045</v>
      </c>
      <c r="N31" s="402">
        <v>435511872</v>
      </c>
    </row>
    <row r="32" spans="1:14" s="13" customFormat="1" ht="18" customHeight="1">
      <c r="A32" s="153"/>
      <c r="B32" s="11" t="s">
        <v>34</v>
      </c>
      <c r="C32" s="414">
        <v>5212737</v>
      </c>
      <c r="D32" s="396">
        <v>5631851</v>
      </c>
      <c r="E32" s="103">
        <v>-7.4418517109206217E-2</v>
      </c>
      <c r="F32" s="11"/>
      <c r="G32" s="11"/>
      <c r="H32" s="396">
        <v>5461511</v>
      </c>
      <c r="I32" s="396">
        <v>5696370</v>
      </c>
      <c r="J32" s="396">
        <v>5631851</v>
      </c>
      <c r="K32" s="396">
        <v>5603896</v>
      </c>
      <c r="L32" s="401">
        <v>5488247</v>
      </c>
      <c r="M32" s="401">
        <v>5227833</v>
      </c>
      <c r="N32" s="400">
        <v>5212737</v>
      </c>
    </row>
    <row r="33" spans="1:14" s="13" customFormat="1" ht="18" customHeight="1">
      <c r="A33" s="153"/>
      <c r="B33" s="68" t="s">
        <v>65</v>
      </c>
      <c r="C33" s="415">
        <v>1.196921906183995E-2</v>
      </c>
      <c r="D33" s="103">
        <v>1.2227947300408382E-2</v>
      </c>
      <c r="E33" s="272">
        <v>-2.5872823856843211E-2</v>
      </c>
      <c r="F33" s="68"/>
      <c r="G33" s="68"/>
      <c r="H33" s="103">
        <v>1.2062840365116163E-2</v>
      </c>
      <c r="I33" s="103">
        <v>1.2366226247175132E-2</v>
      </c>
      <c r="J33" s="103">
        <v>1.2227947300408382E-2</v>
      </c>
      <c r="K33" s="103">
        <v>1.2319216376371022E-2</v>
      </c>
      <c r="L33" s="304">
        <v>1.2122052843962816E-2</v>
      </c>
      <c r="M33" s="304">
        <v>1.1623346325787437E-2</v>
      </c>
      <c r="N33" s="352">
        <v>1.196921906183995E-2</v>
      </c>
    </row>
    <row r="34" spans="1:14" s="33" customFormat="1" ht="18" customHeight="1">
      <c r="A34" s="153"/>
      <c r="B34" s="252" t="s">
        <v>157</v>
      </c>
      <c r="C34" s="418">
        <v>430299135</v>
      </c>
      <c r="D34" s="397">
        <v>454940219</v>
      </c>
      <c r="E34" s="273">
        <v>-5.4163344920709289E-2</v>
      </c>
      <c r="F34" s="252"/>
      <c r="G34" s="252"/>
      <c r="H34" s="397">
        <v>447293465</v>
      </c>
      <c r="I34" s="397">
        <v>454942946</v>
      </c>
      <c r="J34" s="397">
        <v>454940219</v>
      </c>
      <c r="K34" s="397">
        <v>449286726</v>
      </c>
      <c r="L34" s="403">
        <v>447260728</v>
      </c>
      <c r="M34" s="403">
        <v>444542212</v>
      </c>
      <c r="N34" s="402">
        <v>430299135</v>
      </c>
    </row>
    <row r="35" spans="1:14" ht="11.1" customHeight="1">
      <c r="A35" s="19"/>
      <c r="B35" s="19"/>
      <c r="C35" s="256"/>
      <c r="D35" s="19"/>
      <c r="E35" s="19"/>
      <c r="F35" s="19"/>
      <c r="G35" s="19"/>
      <c r="H35" s="154"/>
      <c r="I35" s="154"/>
      <c r="J35" s="154"/>
      <c r="K35" s="154"/>
      <c r="L35" s="308"/>
      <c r="M35" s="308"/>
      <c r="N35" s="356"/>
    </row>
    <row r="36" spans="1:14" ht="18" customHeight="1">
      <c r="A36" s="59"/>
      <c r="B36" s="137"/>
      <c r="C36" s="319"/>
      <c r="D36" s="137"/>
      <c r="E36" s="137"/>
      <c r="F36" s="137"/>
      <c r="G36" s="137"/>
      <c r="H36" s="9"/>
      <c r="I36" s="9"/>
      <c r="J36" s="9"/>
      <c r="K36" s="9"/>
      <c r="L36" s="309"/>
      <c r="M36" s="309"/>
      <c r="N36" s="357"/>
    </row>
    <row r="37" spans="1:14" ht="15" customHeight="1">
      <c r="A37" s="11"/>
      <c r="B37" s="59"/>
      <c r="C37" s="318"/>
      <c r="D37" s="59"/>
      <c r="E37" s="59"/>
      <c r="F37" s="59"/>
      <c r="G37" s="59"/>
      <c r="H37" s="185" t="s">
        <v>206</v>
      </c>
      <c r="I37" s="186"/>
      <c r="J37" s="186"/>
      <c r="K37" s="186"/>
      <c r="L37" s="485" t="s">
        <v>207</v>
      </c>
      <c r="M37" s="310"/>
      <c r="N37" s="364"/>
    </row>
    <row r="38" spans="1:14" ht="23.25" thickBot="1">
      <c r="A38" s="194"/>
      <c r="B38" s="176" t="s">
        <v>155</v>
      </c>
      <c r="C38" s="187" t="s">
        <v>208</v>
      </c>
      <c r="D38" s="218" t="s">
        <v>209</v>
      </c>
      <c r="E38" s="188" t="s">
        <v>142</v>
      </c>
      <c r="F38" s="176"/>
      <c r="G38" s="176"/>
      <c r="H38" s="188" t="s">
        <v>89</v>
      </c>
      <c r="I38" s="188" t="s">
        <v>90</v>
      </c>
      <c r="J38" s="188" t="s">
        <v>91</v>
      </c>
      <c r="K38" s="189" t="s">
        <v>92</v>
      </c>
      <c r="L38" s="486" t="s">
        <v>89</v>
      </c>
      <c r="M38" s="276" t="s">
        <v>90</v>
      </c>
      <c r="N38" s="363" t="s">
        <v>91</v>
      </c>
    </row>
    <row r="39" spans="1:14" s="13" customFormat="1" ht="18" customHeight="1">
      <c r="A39" s="221"/>
      <c r="B39" s="221"/>
      <c r="C39" s="246"/>
      <c r="D39" s="221"/>
      <c r="E39" s="221"/>
      <c r="F39" s="221"/>
      <c r="G39" s="221"/>
      <c r="H39" s="247"/>
      <c r="I39" s="247"/>
      <c r="J39" s="247"/>
      <c r="K39" s="247"/>
      <c r="L39" s="303"/>
      <c r="M39" s="303"/>
      <c r="N39" s="351"/>
    </row>
    <row r="40" spans="1:14" ht="15.95" customHeight="1">
      <c r="A40" s="11"/>
      <c r="B40" s="59" t="s">
        <v>77</v>
      </c>
      <c r="C40" s="259">
        <v>6.5372925612420174E-3</v>
      </c>
      <c r="D40" s="69">
        <v>6.8827263950374381E-3</v>
      </c>
      <c r="E40" s="272">
        <v>-3.4543383379542075E-2</v>
      </c>
      <c r="F40" s="59"/>
      <c r="G40" s="59"/>
      <c r="H40" s="69">
        <v>1.0178248088577105E-2</v>
      </c>
      <c r="I40" s="69">
        <v>7.0600251707568619E-3</v>
      </c>
      <c r="J40" s="69">
        <v>6.8827263950374381E-3</v>
      </c>
      <c r="K40" s="69">
        <v>5.501600201891387E-3</v>
      </c>
      <c r="L40" s="311">
        <v>5.7480660930867298E-3</v>
      </c>
      <c r="M40" s="311">
        <v>6.1736955208436146E-3</v>
      </c>
      <c r="N40" s="358">
        <v>6.5372925612420174E-3</v>
      </c>
    </row>
    <row r="41" spans="1:14" ht="15.95" customHeight="1">
      <c r="A41" s="11"/>
      <c r="B41" s="67" t="s">
        <v>78</v>
      </c>
      <c r="C41" s="259">
        <v>1.7926535389564159E-3</v>
      </c>
      <c r="D41" s="69">
        <v>1.5748815142856542E-3</v>
      </c>
      <c r="E41" s="272">
        <v>2.1777202467076172E-2</v>
      </c>
      <c r="F41" s="67"/>
      <c r="G41" s="67"/>
      <c r="H41" s="69">
        <v>2.5167450906606668E-3</v>
      </c>
      <c r="I41" s="69">
        <v>1.8124871840417959E-3</v>
      </c>
      <c r="J41" s="69">
        <v>1.5748815142856542E-3</v>
      </c>
      <c r="K41" s="69">
        <v>1.3178631033321554E-3</v>
      </c>
      <c r="L41" s="311">
        <v>1.4133375657626197E-3</v>
      </c>
      <c r="M41" s="311">
        <v>1.6091402493237468E-3</v>
      </c>
      <c r="N41" s="358">
        <v>1.7926535389564159E-3</v>
      </c>
    </row>
    <row r="42" spans="1:14" ht="6.95" customHeight="1">
      <c r="A42" s="59"/>
      <c r="B42" s="59"/>
      <c r="C42" s="217"/>
      <c r="D42" s="54"/>
      <c r="E42" s="272"/>
      <c r="F42" s="59"/>
      <c r="G42" s="59"/>
      <c r="H42" s="54"/>
      <c r="I42" s="54"/>
      <c r="J42" s="54"/>
      <c r="K42" s="54"/>
      <c r="L42" s="288"/>
      <c r="M42" s="288"/>
      <c r="N42" s="337"/>
    </row>
    <row r="43" spans="1:14" ht="15.95" customHeight="1">
      <c r="A43" s="11"/>
      <c r="B43" s="67" t="s">
        <v>79</v>
      </c>
      <c r="C43" s="259">
        <v>1.8446047947588477E-2</v>
      </c>
      <c r="D43" s="69">
        <v>2.0528173806594576E-2</v>
      </c>
      <c r="E43" s="272">
        <v>-0.20821258590060995</v>
      </c>
      <c r="F43" s="67"/>
      <c r="G43" s="67"/>
      <c r="H43" s="69">
        <v>2.6017312700330784E-2</v>
      </c>
      <c r="I43" s="69">
        <v>2.0556824713615526E-2</v>
      </c>
      <c r="J43" s="69">
        <v>2.0528173806594576E-2</v>
      </c>
      <c r="K43" s="69">
        <v>1.9467227044409421E-2</v>
      </c>
      <c r="L43" s="311">
        <v>1.9537507464175638E-2</v>
      </c>
      <c r="M43" s="311">
        <v>1.8375131082857914E-2</v>
      </c>
      <c r="N43" s="358">
        <v>1.8446047947588477E-2</v>
      </c>
    </row>
    <row r="44" spans="1:14" ht="15.95" customHeight="1">
      <c r="A44" s="11"/>
      <c r="B44" s="67" t="s">
        <v>80</v>
      </c>
      <c r="C44" s="259">
        <v>1.1147079255843037E-2</v>
      </c>
      <c r="D44" s="69">
        <v>1.2118855873825548E-2</v>
      </c>
      <c r="E44" s="272">
        <v>-9.717766179825113E-2</v>
      </c>
      <c r="F44" s="67"/>
      <c r="G44" s="67"/>
      <c r="H44" s="69">
        <v>1.4972487103902142E-2</v>
      </c>
      <c r="I44" s="69">
        <v>1.2043877264236147E-2</v>
      </c>
      <c r="J44" s="69">
        <v>1.2118855873825548E-2</v>
      </c>
      <c r="K44" s="69">
        <v>1.1537735616323196E-2</v>
      </c>
      <c r="L44" s="311">
        <v>1.1578971647770574E-2</v>
      </c>
      <c r="M44" s="311">
        <v>1.1164810485488133E-2</v>
      </c>
      <c r="N44" s="358">
        <v>1.1147079255843037E-2</v>
      </c>
    </row>
    <row r="45" spans="1:14">
      <c r="A45" s="11"/>
      <c r="B45" s="59"/>
      <c r="C45" s="259"/>
      <c r="D45" s="69"/>
      <c r="E45" s="272"/>
      <c r="F45" s="59"/>
      <c r="G45" s="59"/>
      <c r="H45" s="69"/>
      <c r="I45" s="69"/>
      <c r="J45" s="69"/>
      <c r="K45" s="69"/>
      <c r="L45" s="311"/>
      <c r="M45" s="311"/>
      <c r="N45" s="358"/>
    </row>
    <row r="46" spans="1:14" ht="15.95" customHeight="1">
      <c r="A46" s="11"/>
      <c r="B46" s="67" t="s">
        <v>81</v>
      </c>
      <c r="C46" s="259">
        <v>1.7800158228545029E-3</v>
      </c>
      <c r="D46" s="69">
        <v>1.6426686161316417E-3</v>
      </c>
      <c r="E46" s="272">
        <v>1.3734720672286118E-2</v>
      </c>
      <c r="F46" s="67"/>
      <c r="G46" s="67"/>
      <c r="H46" s="69">
        <v>1.6312518747162059E-3</v>
      </c>
      <c r="I46" s="69">
        <v>1.7304842662962065E-3</v>
      </c>
      <c r="J46" s="69">
        <v>1.6426686161316417E-3</v>
      </c>
      <c r="K46" s="69">
        <v>1.8770730425398086E-3</v>
      </c>
      <c r="L46" s="311">
        <v>1.7953669010286966E-3</v>
      </c>
      <c r="M46" s="311">
        <v>1.6712069132312859E-3</v>
      </c>
      <c r="N46" s="358">
        <v>1.7800158228545029E-3</v>
      </c>
    </row>
    <row r="47" spans="1:14" ht="15.95" customHeight="1">
      <c r="A47" s="11"/>
      <c r="B47" s="67" t="s">
        <v>82</v>
      </c>
      <c r="C47" s="259">
        <v>1.2922590064532631E-3</v>
      </c>
      <c r="D47" s="69">
        <v>1.1223909853176814E-3</v>
      </c>
      <c r="E47" s="272">
        <v>1.6986802113558165E-2</v>
      </c>
      <c r="F47" s="67"/>
      <c r="G47" s="67"/>
      <c r="H47" s="69">
        <v>1.0920061409495601E-3</v>
      </c>
      <c r="I47" s="69">
        <v>1.2256535816921859E-3</v>
      </c>
      <c r="J47" s="69">
        <v>1.1223909853176814E-3</v>
      </c>
      <c r="K47" s="69">
        <v>1.3931338976224347E-3</v>
      </c>
      <c r="L47" s="311">
        <v>1.3169240043528999E-3</v>
      </c>
      <c r="M47" s="311">
        <v>1.2089351639304074E-3</v>
      </c>
      <c r="N47" s="358">
        <v>1.2922590064532631E-3</v>
      </c>
    </row>
    <row r="48" spans="1:14" ht="6.95" customHeight="1">
      <c r="A48" s="59"/>
      <c r="B48" s="59"/>
      <c r="C48" s="217"/>
      <c r="D48" s="54"/>
      <c r="E48" s="272"/>
      <c r="F48" s="59"/>
      <c r="G48" s="59"/>
      <c r="H48" s="54"/>
      <c r="I48" s="54"/>
      <c r="J48" s="54"/>
      <c r="K48" s="54"/>
      <c r="L48" s="288"/>
      <c r="M48" s="288"/>
      <c r="N48" s="337"/>
    </row>
    <row r="49" spans="1:14" ht="18" customHeight="1">
      <c r="A49" s="126"/>
      <c r="B49" s="181" t="s">
        <v>75</v>
      </c>
      <c r="C49" s="419">
        <v>2.6763356331684997E-2</v>
      </c>
      <c r="D49" s="250">
        <v>2.9053568817763657E-2</v>
      </c>
      <c r="E49" s="274">
        <v>-0.22902124860786599</v>
      </c>
      <c r="F49" s="181"/>
      <c r="G49" s="181"/>
      <c r="H49" s="250">
        <v>3.7826812663624095E-2</v>
      </c>
      <c r="I49" s="250">
        <v>2.9347334150668595E-2</v>
      </c>
      <c r="J49" s="250">
        <v>2.9053568817763657E-2</v>
      </c>
      <c r="K49" s="250">
        <v>2.6845900288840617E-2</v>
      </c>
      <c r="L49" s="312">
        <v>2.7080940458291063E-2</v>
      </c>
      <c r="M49" s="312">
        <v>2.6220033516932816E-2</v>
      </c>
      <c r="N49" s="359">
        <v>2.6763356331684997E-2</v>
      </c>
    </row>
    <row r="50" spans="1:14" ht="18" customHeight="1">
      <c r="A50" s="126"/>
      <c r="B50" s="181" t="s">
        <v>76</v>
      </c>
      <c r="C50" s="420">
        <v>1.4231991801252716E-2</v>
      </c>
      <c r="D50" s="251">
        <v>1.4816128373428883E-2</v>
      </c>
      <c r="E50" s="275">
        <v>-5.8413657217616655E-2</v>
      </c>
      <c r="F50" s="181"/>
      <c r="G50" s="181"/>
      <c r="H50" s="251">
        <v>1.8581238335512368E-2</v>
      </c>
      <c r="I50" s="251">
        <v>1.5082018029970128E-2</v>
      </c>
      <c r="J50" s="251">
        <v>1.4816128373428883E-2</v>
      </c>
      <c r="K50" s="251">
        <v>1.4248732617277786E-2</v>
      </c>
      <c r="L50" s="313">
        <v>1.4309233217886094E-2</v>
      </c>
      <c r="M50" s="313">
        <v>1.3982885898742286E-2</v>
      </c>
      <c r="N50" s="360">
        <v>1.4231991801252716E-2</v>
      </c>
    </row>
  </sheetData>
  <hyperlinks>
    <hyperlink ref="B5" location="Index!A1" display="Back" xr:uid="{0233CF68-1F38-4807-A022-D04B54A40150}"/>
  </hyperlinks>
  <printOptions horizontalCentered="1" verticalCentered="1"/>
  <pageMargins left="0" right="0" top="0" bottom="0" header="0" footer="0"/>
  <pageSetup paperSize="9" scale="78" orientation="landscape" r:id="rId1"/>
  <headerFooter scaleWithDoc="0" alignWithMargins="0">
    <oddFooter>&amp;R&amp;"UniCredit,Normale"&amp;6&amp;K03-049&amp;P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N59"/>
  <sheetViews>
    <sheetView showGridLines="0" zoomScale="80" zoomScaleNormal="80" zoomScaleSheetLayoutView="50" workbookViewId="0">
      <selection activeCell="N13" sqref="N13"/>
    </sheetView>
  </sheetViews>
  <sheetFormatPr defaultColWidth="9.140625" defaultRowHeight="12"/>
  <cols>
    <col min="1" max="1" width="5.5703125" style="12" customWidth="1"/>
    <col min="2" max="2" width="50.7109375" style="12" customWidth="1"/>
    <col min="3" max="4" width="12.28515625" style="12" customWidth="1"/>
    <col min="5" max="5" width="14.140625" style="12" customWidth="1"/>
    <col min="6" max="7" width="2.85546875" style="12" customWidth="1"/>
    <col min="8" max="12" width="12.7109375" style="12" customWidth="1"/>
    <col min="13" max="14" width="12.7109375" style="140" customWidth="1"/>
    <col min="15" max="16384" width="9.140625" style="12"/>
  </cols>
  <sheetData>
    <row r="1" spans="1:14">
      <c r="A1" s="19"/>
      <c r="B1" s="19"/>
      <c r="C1" s="19"/>
      <c r="D1" s="19"/>
      <c r="E1" s="19"/>
      <c r="F1" s="19"/>
      <c r="G1" s="19"/>
      <c r="H1" s="19"/>
      <c r="I1" s="19"/>
      <c r="J1" s="19"/>
      <c r="K1" s="19"/>
      <c r="L1" s="19"/>
      <c r="M1" s="19"/>
      <c r="N1" s="19"/>
    </row>
    <row r="2" spans="1:14">
      <c r="A2" s="19"/>
      <c r="B2" s="19"/>
      <c r="C2" s="19"/>
      <c r="D2" s="19"/>
      <c r="E2" s="19"/>
      <c r="F2" s="19"/>
      <c r="G2" s="19"/>
      <c r="H2" s="19"/>
      <c r="I2" s="19"/>
      <c r="J2" s="19"/>
      <c r="K2" s="19"/>
      <c r="L2" s="19"/>
      <c r="M2" s="19"/>
      <c r="N2" s="19"/>
    </row>
    <row r="3" spans="1:14">
      <c r="A3" s="19"/>
      <c r="B3" s="19"/>
      <c r="C3" s="19"/>
      <c r="D3" s="19"/>
      <c r="E3" s="19"/>
      <c r="F3" s="19"/>
      <c r="G3" s="19"/>
      <c r="H3" s="19"/>
      <c r="I3" s="19"/>
      <c r="J3" s="19"/>
      <c r="K3" s="19"/>
      <c r="L3" s="19"/>
      <c r="M3" s="19"/>
      <c r="N3" s="19"/>
    </row>
    <row r="4" spans="1:14">
      <c r="A4" s="19"/>
      <c r="B4" s="19"/>
      <c r="C4" s="19"/>
      <c r="D4" s="19"/>
      <c r="E4" s="19"/>
      <c r="F4" s="19"/>
      <c r="G4" s="19"/>
      <c r="H4" s="19"/>
      <c r="I4" s="19"/>
      <c r="J4" s="19"/>
      <c r="K4" s="19"/>
      <c r="L4" s="19"/>
      <c r="M4" s="19"/>
      <c r="N4" s="19"/>
    </row>
    <row r="5" spans="1:14">
      <c r="A5" s="19"/>
      <c r="B5" s="19"/>
      <c r="C5" s="19"/>
      <c r="D5" s="19"/>
      <c r="E5" s="19"/>
      <c r="F5" s="19"/>
      <c r="G5" s="19"/>
      <c r="H5" s="19"/>
      <c r="I5" s="19"/>
      <c r="J5" s="19"/>
      <c r="K5" s="19"/>
      <c r="L5" s="19"/>
      <c r="M5" s="19"/>
      <c r="N5" s="19"/>
    </row>
    <row r="6" spans="1:14">
      <c r="A6" s="19"/>
      <c r="B6" s="19"/>
      <c r="C6" s="19"/>
      <c r="D6" s="19"/>
      <c r="E6" s="19"/>
      <c r="F6" s="19"/>
      <c r="G6" s="19"/>
      <c r="H6" s="19"/>
      <c r="I6" s="19"/>
      <c r="J6" s="19"/>
      <c r="K6" s="19"/>
      <c r="L6" s="19"/>
      <c r="M6" s="19"/>
      <c r="N6" s="19"/>
    </row>
    <row r="7" spans="1:14" ht="22.5">
      <c r="A7" s="19"/>
      <c r="B7" s="221" t="s">
        <v>46</v>
      </c>
      <c r="C7" s="221"/>
      <c r="D7" s="221"/>
      <c r="E7" s="221"/>
      <c r="F7" s="221"/>
      <c r="G7" s="221"/>
      <c r="H7" s="19"/>
      <c r="I7" s="19"/>
      <c r="J7" s="19"/>
      <c r="K7" s="19"/>
      <c r="L7" s="19"/>
      <c r="M7" s="19"/>
      <c r="N7" s="19"/>
    </row>
    <row r="8" spans="1:14" s="13" customFormat="1" ht="18">
      <c r="A8" s="19"/>
      <c r="B8" s="19"/>
      <c r="C8" s="12"/>
      <c r="D8" s="12"/>
      <c r="E8" s="12"/>
      <c r="F8" s="12"/>
      <c r="G8" s="12"/>
      <c r="H8" s="185" t="s">
        <v>206</v>
      </c>
      <c r="I8" s="186"/>
      <c r="J8" s="186"/>
      <c r="K8" s="186"/>
      <c r="L8" s="185" t="s">
        <v>207</v>
      </c>
      <c r="M8" s="186"/>
      <c r="N8" s="186"/>
    </row>
    <row r="9" spans="1:14" s="13" customFormat="1" ht="23.25" thickBot="1">
      <c r="A9" s="194"/>
      <c r="B9" s="176" t="s" cm="1">
        <v>242</v>
      </c>
      <c r="C9" s="187" t="s">
        <v>208</v>
      </c>
      <c r="D9" s="241" t="s">
        <v>209</v>
      </c>
      <c r="E9" s="188" t="s">
        <v>142</v>
      </c>
      <c r="F9" s="176"/>
      <c r="G9" s="176"/>
      <c r="H9" s="188" t="s">
        <v>89</v>
      </c>
      <c r="I9" s="188" t="s">
        <v>90</v>
      </c>
      <c r="J9" s="188" t="s">
        <v>91</v>
      </c>
      <c r="K9" s="189" t="s">
        <v>92</v>
      </c>
      <c r="L9" s="486" t="s">
        <v>89</v>
      </c>
      <c r="M9" s="276" t="s">
        <v>90</v>
      </c>
      <c r="N9" s="363" t="s">
        <v>91</v>
      </c>
    </row>
    <row r="10" spans="1:14" s="91" customFormat="1" ht="6" customHeight="1">
      <c r="A10" s="247"/>
      <c r="B10" s="247"/>
      <c r="C10" s="255"/>
      <c r="D10" s="247"/>
      <c r="E10" s="247"/>
      <c r="F10" s="247"/>
      <c r="G10" s="247"/>
      <c r="H10" s="247"/>
      <c r="I10" s="247"/>
      <c r="J10" s="247"/>
      <c r="K10" s="247"/>
      <c r="L10" s="303"/>
      <c r="M10" s="303"/>
      <c r="N10" s="351"/>
    </row>
    <row r="11" spans="1:14">
      <c r="A11" s="19"/>
      <c r="B11" s="19"/>
      <c r="C11" s="256"/>
      <c r="D11" s="19"/>
      <c r="E11" s="19"/>
      <c r="F11" s="19"/>
      <c r="G11" s="19"/>
      <c r="H11" s="19"/>
      <c r="I11" s="19"/>
      <c r="J11" s="19"/>
      <c r="K11" s="19"/>
      <c r="L11" s="291"/>
      <c r="M11" s="291"/>
      <c r="N11" s="340"/>
    </row>
    <row r="12" spans="1:14">
      <c r="A12" s="19"/>
      <c r="B12" s="19"/>
      <c r="C12" s="256"/>
      <c r="D12" s="19"/>
      <c r="E12" s="19"/>
      <c r="F12" s="19"/>
      <c r="G12" s="19"/>
      <c r="H12" s="19"/>
      <c r="I12" s="19"/>
      <c r="J12" s="19"/>
      <c r="K12" s="19"/>
      <c r="L12" s="291"/>
      <c r="M12" s="291"/>
      <c r="N12" s="340"/>
    </row>
    <row r="13" spans="1:14">
      <c r="A13" s="19"/>
      <c r="B13" s="19"/>
      <c r="C13" s="256"/>
      <c r="D13" s="19"/>
      <c r="E13" s="19"/>
      <c r="F13" s="19"/>
      <c r="G13" s="19"/>
      <c r="H13" s="19"/>
      <c r="I13" s="19"/>
      <c r="J13" s="19"/>
      <c r="K13" s="19"/>
      <c r="L13" s="291"/>
      <c r="M13" s="291"/>
      <c r="N13" s="340"/>
    </row>
    <row r="14" spans="1:14">
      <c r="A14" s="19"/>
      <c r="B14" s="19"/>
      <c r="C14" s="256"/>
      <c r="D14" s="19"/>
      <c r="E14" s="19"/>
      <c r="F14" s="19"/>
      <c r="G14" s="19"/>
      <c r="H14" s="19"/>
      <c r="I14" s="19"/>
      <c r="J14" s="19"/>
      <c r="K14" s="19"/>
      <c r="L14" s="291"/>
      <c r="M14" s="291"/>
      <c r="N14" s="340"/>
    </row>
    <row r="15" spans="1:14" s="13" customFormat="1" ht="15">
      <c r="A15" s="11"/>
      <c r="B15" s="261" t="s">
        <v>119</v>
      </c>
      <c r="C15" s="421"/>
      <c r="D15" s="261"/>
      <c r="E15" s="261"/>
      <c r="F15" s="261"/>
      <c r="G15" s="261"/>
      <c r="H15" s="249"/>
      <c r="I15" s="249"/>
      <c r="J15" s="249"/>
      <c r="K15" s="249"/>
      <c r="L15" s="306"/>
      <c r="M15" s="306"/>
      <c r="N15" s="354"/>
    </row>
    <row r="16" spans="1:14" s="13" customFormat="1">
      <c r="A16" s="11"/>
      <c r="B16" s="70" t="s">
        <v>70</v>
      </c>
      <c r="C16" s="243">
        <v>4709134</v>
      </c>
      <c r="D16" s="9">
        <v>5656164</v>
      </c>
      <c r="E16" s="474">
        <v>-0.16743326395769287</v>
      </c>
      <c r="F16" s="70"/>
      <c r="G16" s="70"/>
      <c r="H16" s="9">
        <v>8886021</v>
      </c>
      <c r="I16" s="9">
        <v>5658611</v>
      </c>
      <c r="J16" s="9">
        <v>5656164</v>
      </c>
      <c r="K16" s="9">
        <v>4817495</v>
      </c>
      <c r="L16" s="309">
        <v>4927682</v>
      </c>
      <c r="M16" s="309">
        <v>4633278</v>
      </c>
      <c r="N16" s="357">
        <v>4709134</v>
      </c>
    </row>
    <row r="17" spans="1:14" s="13" customFormat="1">
      <c r="A17" s="68"/>
      <c r="B17" s="70" t="s">
        <v>71</v>
      </c>
      <c r="C17" s="243">
        <v>2558234</v>
      </c>
      <c r="D17" s="9">
        <v>2965561</v>
      </c>
      <c r="E17" s="474">
        <v>-0.13735242674151704</v>
      </c>
      <c r="F17" s="70"/>
      <c r="G17" s="70"/>
      <c r="H17" s="9">
        <v>3935836</v>
      </c>
      <c r="I17" s="9">
        <v>2969430</v>
      </c>
      <c r="J17" s="9">
        <v>2965561</v>
      </c>
      <c r="K17" s="9">
        <v>2637118</v>
      </c>
      <c r="L17" s="309">
        <v>2658457</v>
      </c>
      <c r="M17" s="309">
        <v>2535965</v>
      </c>
      <c r="N17" s="357">
        <v>2558234</v>
      </c>
    </row>
    <row r="18" spans="1:14" s="13" customFormat="1">
      <c r="A18" s="68"/>
      <c r="B18" s="116" t="s">
        <v>72</v>
      </c>
      <c r="C18" s="257">
        <v>0.45675064672188137</v>
      </c>
      <c r="D18" s="95">
        <v>0.47569395088261229</v>
      </c>
      <c r="E18" s="272">
        <v>-1.8943304160730923</v>
      </c>
      <c r="F18" s="116"/>
      <c r="G18" s="116"/>
      <c r="H18" s="95">
        <v>0.55707554596146014</v>
      </c>
      <c r="I18" s="95">
        <v>0.47523694419001411</v>
      </c>
      <c r="J18" s="95">
        <v>0.47569395088261229</v>
      </c>
      <c r="K18" s="95">
        <v>0.45259559169236296</v>
      </c>
      <c r="L18" s="314">
        <v>0.46050556833821665</v>
      </c>
      <c r="M18" s="314">
        <v>0.45266288791650316</v>
      </c>
      <c r="N18" s="361">
        <v>0.45675064672188137</v>
      </c>
    </row>
    <row r="19" spans="1:14" s="13" customFormat="1">
      <c r="A19" s="11"/>
      <c r="B19" s="70" t="s">
        <v>73</v>
      </c>
      <c r="C19" s="243">
        <v>177772413</v>
      </c>
      <c r="D19" s="9">
        <v>197748157</v>
      </c>
      <c r="E19" s="474">
        <v>-0.10101608178325527</v>
      </c>
      <c r="F19" s="70"/>
      <c r="G19" s="70"/>
      <c r="H19" s="9">
        <v>201415276</v>
      </c>
      <c r="I19" s="9">
        <v>200153922</v>
      </c>
      <c r="J19" s="9">
        <v>197748157</v>
      </c>
      <c r="K19" s="9">
        <v>195033765</v>
      </c>
      <c r="L19" s="309">
        <v>191834914</v>
      </c>
      <c r="M19" s="309">
        <v>192538904</v>
      </c>
      <c r="N19" s="357">
        <v>177772413</v>
      </c>
    </row>
    <row r="20" spans="1:14" s="13" customFormat="1">
      <c r="A20" s="11"/>
      <c r="B20" s="70" t="s">
        <v>74</v>
      </c>
      <c r="C20" s="243">
        <v>173541300</v>
      </c>
      <c r="D20" s="9">
        <v>192671201</v>
      </c>
      <c r="E20" s="474">
        <v>-9.9287806899589492E-2</v>
      </c>
      <c r="F20" s="70"/>
      <c r="G20" s="70"/>
      <c r="H20" s="9">
        <v>194122693</v>
      </c>
      <c r="I20" s="9">
        <v>195173599</v>
      </c>
      <c r="J20" s="9">
        <v>192671201</v>
      </c>
      <c r="K20" s="9">
        <v>190488193</v>
      </c>
      <c r="L20" s="309">
        <v>187259449</v>
      </c>
      <c r="M20" s="309">
        <v>188337141</v>
      </c>
      <c r="N20" s="357">
        <v>173541300</v>
      </c>
    </row>
    <row r="21" spans="1:14" s="13" customFormat="1">
      <c r="A21" s="68"/>
      <c r="B21" s="116" t="s">
        <v>75</v>
      </c>
      <c r="C21" s="257">
        <v>2.6489678125705591E-2</v>
      </c>
      <c r="D21" s="95">
        <v>2.8602865815836657E-2</v>
      </c>
      <c r="E21" s="272">
        <v>-0.21131876901310659</v>
      </c>
      <c r="F21" s="116"/>
      <c r="G21" s="116"/>
      <c r="H21" s="95">
        <v>4.411790990470852E-2</v>
      </c>
      <c r="I21" s="95">
        <v>2.8271297127018074E-2</v>
      </c>
      <c r="J21" s="95">
        <v>2.8602865815836657E-2</v>
      </c>
      <c r="K21" s="95">
        <v>2.4700825521160399E-2</v>
      </c>
      <c r="L21" s="314">
        <v>2.5687096771133122E-2</v>
      </c>
      <c r="M21" s="314">
        <v>2.4064113297331328E-2</v>
      </c>
      <c r="N21" s="361">
        <v>2.6489678125705591E-2</v>
      </c>
    </row>
    <row r="22" spans="1:14" s="13" customFormat="1">
      <c r="A22" s="11"/>
      <c r="B22" s="116" t="s">
        <v>76</v>
      </c>
      <c r="C22" s="257">
        <v>1.4741355515949229E-2</v>
      </c>
      <c r="D22" s="95">
        <v>1.5391822880680544E-2</v>
      </c>
      <c r="E22" s="272">
        <v>-6.5046736473131472E-2</v>
      </c>
      <c r="F22" s="116"/>
      <c r="G22" s="116"/>
      <c r="H22" s="95">
        <v>2.0274991754827963E-2</v>
      </c>
      <c r="I22" s="95">
        <v>1.5214301602339157E-2</v>
      </c>
      <c r="J22" s="95">
        <v>1.5391822880680544E-2</v>
      </c>
      <c r="K22" s="95">
        <v>1.384399714474692E-2</v>
      </c>
      <c r="L22" s="314">
        <v>1.4196650765537604E-2</v>
      </c>
      <c r="M22" s="314">
        <v>1.3465028653057869E-2</v>
      </c>
      <c r="N22" s="361">
        <v>1.4741355515949229E-2</v>
      </c>
    </row>
    <row r="23" spans="1:14" s="13" customFormat="1">
      <c r="A23" s="11"/>
      <c r="B23" s="117"/>
      <c r="C23" s="258"/>
      <c r="D23" s="57"/>
      <c r="E23" s="475"/>
      <c r="F23" s="117"/>
      <c r="G23" s="117"/>
      <c r="H23" s="57"/>
      <c r="I23" s="57"/>
      <c r="J23" s="57"/>
      <c r="K23" s="57"/>
      <c r="L23" s="305"/>
      <c r="M23" s="305"/>
      <c r="N23" s="353"/>
    </row>
    <row r="24" spans="1:14" s="14" customFormat="1" ht="15">
      <c r="A24" s="11"/>
      <c r="B24" s="261" t="s">
        <v>120</v>
      </c>
      <c r="C24" s="422"/>
      <c r="D24" s="249"/>
      <c r="E24" s="476"/>
      <c r="F24" s="261"/>
      <c r="G24" s="261"/>
      <c r="H24" s="249"/>
      <c r="I24" s="249"/>
      <c r="J24" s="249"/>
      <c r="K24" s="249"/>
      <c r="L24" s="306"/>
      <c r="M24" s="306"/>
      <c r="N24" s="354"/>
    </row>
    <row r="25" spans="1:14" s="14" customFormat="1">
      <c r="A25" s="11"/>
      <c r="B25" s="70" t="s">
        <v>70</v>
      </c>
      <c r="C25" s="243">
        <v>2638470</v>
      </c>
      <c r="D25" s="9">
        <v>2739016</v>
      </c>
      <c r="E25" s="474">
        <v>-3.6708803453503025E-2</v>
      </c>
      <c r="F25" s="70"/>
      <c r="G25" s="70"/>
      <c r="H25" s="9">
        <v>2912236</v>
      </c>
      <c r="I25" s="9">
        <v>2837495</v>
      </c>
      <c r="J25" s="9">
        <v>2739016</v>
      </c>
      <c r="K25" s="9">
        <v>2570744</v>
      </c>
      <c r="L25" s="309">
        <v>2600512</v>
      </c>
      <c r="M25" s="309">
        <v>2668659</v>
      </c>
      <c r="N25" s="357">
        <v>2638470</v>
      </c>
    </row>
    <row r="26" spans="1:14" s="13" customFormat="1">
      <c r="A26" s="149"/>
      <c r="B26" s="70" t="s">
        <v>71</v>
      </c>
      <c r="C26" s="243">
        <v>1712606</v>
      </c>
      <c r="D26" s="9">
        <v>1690742</v>
      </c>
      <c r="E26" s="474">
        <v>1.2931600445248215E-2</v>
      </c>
      <c r="F26" s="70"/>
      <c r="G26" s="70"/>
      <c r="H26" s="9">
        <v>1795824</v>
      </c>
      <c r="I26" s="9">
        <v>1799931</v>
      </c>
      <c r="J26" s="9">
        <v>1690742</v>
      </c>
      <c r="K26" s="9">
        <v>1703635</v>
      </c>
      <c r="L26" s="309">
        <v>1731091</v>
      </c>
      <c r="M26" s="309">
        <v>1755160</v>
      </c>
      <c r="N26" s="357">
        <v>1712606</v>
      </c>
    </row>
    <row r="27" spans="1:14" s="13" customFormat="1">
      <c r="A27" s="149"/>
      <c r="B27" s="116" t="s">
        <v>72</v>
      </c>
      <c r="C27" s="257">
        <v>0.35090942857034568</v>
      </c>
      <c r="D27" s="95">
        <v>0.38271919550670752</v>
      </c>
      <c r="E27" s="272">
        <v>-3.1809766936361838</v>
      </c>
      <c r="F27" s="116"/>
      <c r="G27" s="116"/>
      <c r="H27" s="95">
        <v>0.38335217338155286</v>
      </c>
      <c r="I27" s="95">
        <v>0.36566196592416905</v>
      </c>
      <c r="J27" s="95">
        <v>0.38271919550670752</v>
      </c>
      <c r="K27" s="95">
        <v>0.33729885200548948</v>
      </c>
      <c r="L27" s="314">
        <v>0.33432685563458275</v>
      </c>
      <c r="M27" s="314">
        <v>0.34230637934633085</v>
      </c>
      <c r="N27" s="361">
        <v>0.35090942857034568</v>
      </c>
    </row>
    <row r="28" spans="1:14" s="13" customFormat="1">
      <c r="A28" s="11"/>
      <c r="B28" s="70" t="s">
        <v>73</v>
      </c>
      <c r="C28" s="243">
        <v>130676878</v>
      </c>
      <c r="D28" s="9">
        <v>133898050</v>
      </c>
      <c r="E28" s="474">
        <v>-2.4056900007132342E-2</v>
      </c>
      <c r="F28" s="70"/>
      <c r="G28" s="70"/>
      <c r="H28" s="9">
        <v>131072080</v>
      </c>
      <c r="I28" s="9">
        <v>133216063</v>
      </c>
      <c r="J28" s="9">
        <v>133898050</v>
      </c>
      <c r="K28" s="9">
        <v>132770256</v>
      </c>
      <c r="L28" s="309">
        <v>133478825</v>
      </c>
      <c r="M28" s="309">
        <v>129790740</v>
      </c>
      <c r="N28" s="357">
        <v>130676878</v>
      </c>
    </row>
    <row r="29" spans="1:14" s="13" customFormat="1">
      <c r="A29" s="11"/>
      <c r="B29" s="70" t="s">
        <v>74</v>
      </c>
      <c r="C29" s="243">
        <v>128965044</v>
      </c>
      <c r="D29" s="9">
        <v>132245104</v>
      </c>
      <c r="E29" s="474">
        <v>-2.4802884196000186E-2</v>
      </c>
      <c r="F29" s="70"/>
      <c r="G29" s="70"/>
      <c r="H29" s="9">
        <v>129419718</v>
      </c>
      <c r="I29" s="9">
        <v>131639223</v>
      </c>
      <c r="J29" s="9">
        <v>132245104</v>
      </c>
      <c r="K29" s="9">
        <v>131115684</v>
      </c>
      <c r="L29" s="309">
        <v>131793572</v>
      </c>
      <c r="M29" s="309">
        <v>128099459</v>
      </c>
      <c r="N29" s="357">
        <v>128965044</v>
      </c>
    </row>
    <row r="30" spans="1:14" s="14" customFormat="1">
      <c r="A30" s="149"/>
      <c r="B30" s="116" t="s">
        <v>75</v>
      </c>
      <c r="C30" s="257">
        <v>2.0190794579588899E-2</v>
      </c>
      <c r="D30" s="95">
        <v>2.0455981248419974E-2</v>
      </c>
      <c r="E30" s="272">
        <v>-2.6518666883107445E-2</v>
      </c>
      <c r="F30" s="116"/>
      <c r="G30" s="116"/>
      <c r="H30" s="95">
        <v>2.2218583850962006E-2</v>
      </c>
      <c r="I30" s="95">
        <v>2.1299946388597297E-2</v>
      </c>
      <c r="J30" s="95">
        <v>2.0455981248419974E-2</v>
      </c>
      <c r="K30" s="95">
        <v>1.9362348747749645E-2</v>
      </c>
      <c r="L30" s="314">
        <v>1.9482580851307316E-2</v>
      </c>
      <c r="M30" s="314">
        <v>2.0561243429230776E-2</v>
      </c>
      <c r="N30" s="361">
        <v>2.0190794579588899E-2</v>
      </c>
    </row>
    <row r="31" spans="1:14" s="13" customFormat="1">
      <c r="A31" s="11"/>
      <c r="B31" s="116" t="s">
        <v>76</v>
      </c>
      <c r="C31" s="257">
        <v>1.3279613970433724E-2</v>
      </c>
      <c r="D31" s="95">
        <v>1.2784911870915084E-2</v>
      </c>
      <c r="E31" s="272">
        <v>4.947020995186395E-2</v>
      </c>
      <c r="F31" s="116"/>
      <c r="G31" s="116"/>
      <c r="H31" s="95">
        <v>1.3875969038968235E-2</v>
      </c>
      <c r="I31" s="95">
        <v>1.367321197269601E-2</v>
      </c>
      <c r="J31" s="95">
        <v>1.2784911870915084E-2</v>
      </c>
      <c r="K31" s="95">
        <v>1.2993373088760304E-2</v>
      </c>
      <c r="L31" s="314">
        <v>1.3134866698961616E-2</v>
      </c>
      <c r="M31" s="314">
        <v>1.3701541081449845E-2</v>
      </c>
      <c r="N31" s="361">
        <v>1.3279613970433724E-2</v>
      </c>
    </row>
    <row r="32" spans="1:14" s="13" customFormat="1">
      <c r="A32" s="11"/>
      <c r="B32" s="117"/>
      <c r="C32" s="258"/>
      <c r="D32" s="57"/>
      <c r="E32" s="475"/>
      <c r="F32" s="117"/>
      <c r="G32" s="117"/>
      <c r="H32" s="57"/>
      <c r="I32" s="57"/>
      <c r="J32" s="57"/>
      <c r="K32" s="57"/>
      <c r="L32" s="305"/>
      <c r="M32" s="305"/>
      <c r="N32" s="353"/>
    </row>
    <row r="33" spans="1:14" s="14" customFormat="1" ht="15">
      <c r="A33" s="59"/>
      <c r="B33" s="261" t="s">
        <v>122</v>
      </c>
      <c r="C33" s="422"/>
      <c r="D33" s="249"/>
      <c r="E33" s="476"/>
      <c r="F33" s="261"/>
      <c r="G33" s="261"/>
      <c r="H33" s="249"/>
      <c r="I33" s="249"/>
      <c r="J33" s="249"/>
      <c r="K33" s="249"/>
      <c r="L33" s="306"/>
      <c r="M33" s="306"/>
      <c r="N33" s="354"/>
    </row>
    <row r="34" spans="1:14" s="13" customFormat="1">
      <c r="A34" s="59"/>
      <c r="B34" s="70" t="s">
        <v>70</v>
      </c>
      <c r="C34" s="243">
        <v>2535558</v>
      </c>
      <c r="D34" s="9">
        <v>2710371</v>
      </c>
      <c r="E34" s="474">
        <v>-6.4497812292117929E-2</v>
      </c>
      <c r="F34" s="70"/>
      <c r="G34" s="70"/>
      <c r="H34" s="9">
        <v>2645947</v>
      </c>
      <c r="I34" s="9">
        <v>2676798</v>
      </c>
      <c r="J34" s="9">
        <v>2710371</v>
      </c>
      <c r="K34" s="9">
        <v>2754874</v>
      </c>
      <c r="L34" s="309">
        <v>2719397</v>
      </c>
      <c r="M34" s="309">
        <v>2653971</v>
      </c>
      <c r="N34" s="357">
        <v>2535558</v>
      </c>
    </row>
    <row r="35" spans="1:14" s="14" customFormat="1">
      <c r="A35" s="11"/>
      <c r="B35" s="70" t="s">
        <v>71</v>
      </c>
      <c r="C35" s="243">
        <v>1350775</v>
      </c>
      <c r="D35" s="9">
        <v>1328787</v>
      </c>
      <c r="E35" s="474">
        <v>1.6547422574122006E-2</v>
      </c>
      <c r="F35" s="70"/>
      <c r="G35" s="70"/>
      <c r="H35" s="9">
        <v>1240312</v>
      </c>
      <c r="I35" s="9">
        <v>1309804</v>
      </c>
      <c r="J35" s="9">
        <v>1328787</v>
      </c>
      <c r="K35" s="9">
        <v>1443037</v>
      </c>
      <c r="L35" s="309">
        <v>1410363</v>
      </c>
      <c r="M35" s="309">
        <v>1417707</v>
      </c>
      <c r="N35" s="357">
        <v>1350775</v>
      </c>
    </row>
    <row r="36" spans="1:14" s="14" customFormat="1">
      <c r="A36" s="11"/>
      <c r="B36" s="116" t="s">
        <v>72</v>
      </c>
      <c r="C36" s="257">
        <v>0.46726716564953358</v>
      </c>
      <c r="D36" s="95">
        <v>0.50973981052778383</v>
      </c>
      <c r="E36" s="272">
        <v>-4.2472644878250252</v>
      </c>
      <c r="F36" s="116"/>
      <c r="G36" s="116"/>
      <c r="H36" s="95">
        <v>0.53124079960785309</v>
      </c>
      <c r="I36" s="95">
        <v>0.51068253936232766</v>
      </c>
      <c r="J36" s="95">
        <v>0.50973981052778383</v>
      </c>
      <c r="K36" s="95">
        <v>0.47618765867331864</v>
      </c>
      <c r="L36" s="314">
        <v>0.4813692153076583</v>
      </c>
      <c r="M36" s="314">
        <v>0.46581669505808465</v>
      </c>
      <c r="N36" s="361">
        <v>0.46726716564953358</v>
      </c>
    </row>
    <row r="37" spans="1:14" s="13" customFormat="1">
      <c r="A37" s="59"/>
      <c r="B37" s="70" t="s">
        <v>73</v>
      </c>
      <c r="C37" s="243">
        <v>98650311</v>
      </c>
      <c r="D37" s="9">
        <v>97832020</v>
      </c>
      <c r="E37" s="474">
        <v>8.3642451622689684E-3</v>
      </c>
      <c r="F37" s="70"/>
      <c r="G37" s="70"/>
      <c r="H37" s="9">
        <v>93786336</v>
      </c>
      <c r="I37" s="9">
        <v>95356743</v>
      </c>
      <c r="J37" s="9">
        <v>97832020</v>
      </c>
      <c r="K37" s="9">
        <v>98169250</v>
      </c>
      <c r="L37" s="309">
        <v>99026133</v>
      </c>
      <c r="M37" s="309">
        <v>99195621</v>
      </c>
      <c r="N37" s="357">
        <v>98650311</v>
      </c>
    </row>
    <row r="38" spans="1:14" s="13" customFormat="1">
      <c r="A38" s="11"/>
      <c r="B38" s="70" t="s">
        <v>74</v>
      </c>
      <c r="C38" s="243">
        <v>96595685</v>
      </c>
      <c r="D38" s="9">
        <v>95725449</v>
      </c>
      <c r="E38" s="474">
        <v>9.090957619848794E-3</v>
      </c>
      <c r="F38" s="70"/>
      <c r="G38" s="70"/>
      <c r="H38" s="9">
        <v>91667631</v>
      </c>
      <c r="I38" s="9">
        <v>93236605</v>
      </c>
      <c r="J38" s="9">
        <v>95725449</v>
      </c>
      <c r="K38" s="9">
        <v>95987172</v>
      </c>
      <c r="L38" s="309">
        <v>96871237</v>
      </c>
      <c r="M38" s="309">
        <v>97117499</v>
      </c>
      <c r="N38" s="357">
        <v>96595685</v>
      </c>
    </row>
    <row r="39" spans="1:14">
      <c r="A39" s="59"/>
      <c r="B39" s="116" t="s">
        <v>75</v>
      </c>
      <c r="C39" s="257">
        <v>2.5702483593792218E-2</v>
      </c>
      <c r="D39" s="95">
        <v>2.7704334429566109E-2</v>
      </c>
      <c r="E39" s="272">
        <v>-0.20018508357738907</v>
      </c>
      <c r="F39" s="116"/>
      <c r="G39" s="116"/>
      <c r="H39" s="95">
        <v>2.8212499953084849E-2</v>
      </c>
      <c r="I39" s="95">
        <v>2.8071407598306918E-2</v>
      </c>
      <c r="J39" s="95">
        <v>2.7704334429566109E-2</v>
      </c>
      <c r="K39" s="95">
        <v>2.8062494110935959E-2</v>
      </c>
      <c r="L39" s="314">
        <v>2.7461407586217672E-2</v>
      </c>
      <c r="M39" s="314">
        <v>2.6754920965714808E-2</v>
      </c>
      <c r="N39" s="361">
        <v>2.5702483593792218E-2</v>
      </c>
    </row>
    <row r="40" spans="1:14">
      <c r="A40" s="59"/>
      <c r="B40" s="116" t="s">
        <v>76</v>
      </c>
      <c r="C40" s="257">
        <v>1.3983802692635805E-2</v>
      </c>
      <c r="D40" s="95">
        <v>1.3881230267198851E-2</v>
      </c>
      <c r="E40" s="272">
        <v>1.0257242543695345E-2</v>
      </c>
      <c r="F40" s="116"/>
      <c r="G40" s="116"/>
      <c r="H40" s="95">
        <v>1.3530534022418448E-2</v>
      </c>
      <c r="I40" s="95">
        <v>1.4048173461485432E-2</v>
      </c>
      <c r="J40" s="95">
        <v>1.3881230267198851E-2</v>
      </c>
      <c r="K40" s="95">
        <v>1.5033644287384568E-2</v>
      </c>
      <c r="L40" s="314">
        <v>1.4559151340247673E-2</v>
      </c>
      <c r="M40" s="314">
        <v>1.4597853266381994E-2</v>
      </c>
      <c r="N40" s="361">
        <v>1.3983802692635805E-2</v>
      </c>
    </row>
    <row r="41" spans="1:14">
      <c r="A41" s="59"/>
      <c r="B41" s="117"/>
      <c r="C41" s="258"/>
      <c r="D41" s="57"/>
      <c r="E41" s="475"/>
      <c r="F41" s="117"/>
      <c r="G41" s="117"/>
      <c r="H41" s="57"/>
      <c r="I41" s="57"/>
      <c r="J41" s="57"/>
      <c r="K41" s="57"/>
      <c r="L41" s="305"/>
      <c r="M41" s="305"/>
      <c r="N41" s="353"/>
    </row>
    <row r="42" spans="1:14" ht="15">
      <c r="A42" s="59"/>
      <c r="B42" s="261" t="s">
        <v>121</v>
      </c>
      <c r="C42" s="422"/>
      <c r="D42" s="249"/>
      <c r="E42" s="476"/>
      <c r="F42" s="261"/>
      <c r="G42" s="261"/>
      <c r="H42" s="249"/>
      <c r="I42" s="249"/>
      <c r="J42" s="249"/>
      <c r="K42" s="249"/>
      <c r="L42" s="306"/>
      <c r="M42" s="306"/>
      <c r="N42" s="354"/>
    </row>
    <row r="43" spans="1:14">
      <c r="A43" s="11"/>
      <c r="B43" s="70" t="s">
        <v>70</v>
      </c>
      <c r="C43" s="243">
        <v>1556777</v>
      </c>
      <c r="D43" s="9">
        <v>1864885</v>
      </c>
      <c r="E43" s="474">
        <v>-0.16521554948428452</v>
      </c>
      <c r="F43" s="70"/>
      <c r="G43" s="70"/>
      <c r="H43" s="9">
        <v>2068893</v>
      </c>
      <c r="I43" s="9">
        <v>1926813</v>
      </c>
      <c r="J43" s="9">
        <v>1864885</v>
      </c>
      <c r="K43" s="9">
        <v>1777534</v>
      </c>
      <c r="L43" s="309">
        <v>1749536</v>
      </c>
      <c r="M43" s="309">
        <v>1617068</v>
      </c>
      <c r="N43" s="357">
        <v>1556777</v>
      </c>
    </row>
    <row r="44" spans="1:14">
      <c r="A44" s="11"/>
      <c r="B44" s="70" t="s">
        <v>71</v>
      </c>
      <c r="C44" s="243">
        <v>375916</v>
      </c>
      <c r="D44" s="9">
        <v>544703</v>
      </c>
      <c r="E44" s="474">
        <v>-0.30986978224830775</v>
      </c>
      <c r="F44" s="70"/>
      <c r="G44" s="70"/>
      <c r="H44" s="9">
        <v>641838</v>
      </c>
      <c r="I44" s="9">
        <v>574330</v>
      </c>
      <c r="J44" s="9">
        <v>544703</v>
      </c>
      <c r="K44" s="9">
        <v>484072</v>
      </c>
      <c r="L44" s="309">
        <v>468047</v>
      </c>
      <c r="M44" s="309">
        <v>404431</v>
      </c>
      <c r="N44" s="357">
        <v>375916</v>
      </c>
    </row>
    <row r="45" spans="1:14">
      <c r="A45" s="11"/>
      <c r="B45" s="116" t="s">
        <v>72</v>
      </c>
      <c r="C45" s="257">
        <v>0.75852932051282873</v>
      </c>
      <c r="D45" s="95">
        <v>0.70791603771814349</v>
      </c>
      <c r="E45" s="272">
        <v>5.0613282794685244</v>
      </c>
      <c r="F45" s="116"/>
      <c r="G45" s="116"/>
      <c r="H45" s="95">
        <v>0.68976742634829347</v>
      </c>
      <c r="I45" s="95">
        <v>0.70192748336242283</v>
      </c>
      <c r="J45" s="95">
        <v>0.70791603771814349</v>
      </c>
      <c r="K45" s="95">
        <v>0.7276721570445347</v>
      </c>
      <c r="L45" s="314">
        <v>0.73247363872478188</v>
      </c>
      <c r="M45" s="314">
        <v>0.74989858187781833</v>
      </c>
      <c r="N45" s="361">
        <v>0.75852932051282873</v>
      </c>
    </row>
    <row r="46" spans="1:14">
      <c r="A46" s="11"/>
      <c r="B46" s="70" t="s">
        <v>73</v>
      </c>
      <c r="C46" s="243">
        <v>35290154</v>
      </c>
      <c r="D46" s="9">
        <v>33576562</v>
      </c>
      <c r="E46" s="474">
        <v>5.1035362107651139E-2</v>
      </c>
      <c r="F46" s="70"/>
      <c r="G46" s="70"/>
      <c r="H46" s="9">
        <v>31960253</v>
      </c>
      <c r="I46" s="9">
        <v>33099198</v>
      </c>
      <c r="J46" s="9">
        <v>33576562</v>
      </c>
      <c r="K46" s="9">
        <v>33616397</v>
      </c>
      <c r="L46" s="309">
        <v>34231731</v>
      </c>
      <c r="M46" s="309">
        <v>34574078</v>
      </c>
      <c r="N46" s="357">
        <v>35290154</v>
      </c>
    </row>
    <row r="47" spans="1:14">
      <c r="A47" s="11"/>
      <c r="B47" s="70" t="s">
        <v>74</v>
      </c>
      <c r="C47" s="243">
        <v>33228823</v>
      </c>
      <c r="D47" s="9">
        <v>31467959</v>
      </c>
      <c r="E47" s="474">
        <v>5.5957362852798953E-2</v>
      </c>
      <c r="F47" s="70"/>
      <c r="G47" s="70"/>
      <c r="H47" s="9">
        <v>29840371</v>
      </c>
      <c r="I47" s="9">
        <v>30980611</v>
      </c>
      <c r="J47" s="9">
        <v>31467959</v>
      </c>
      <c r="K47" s="9">
        <v>31476095</v>
      </c>
      <c r="L47" s="309">
        <v>32126198</v>
      </c>
      <c r="M47" s="309">
        <v>32509024</v>
      </c>
      <c r="N47" s="357">
        <v>33228823</v>
      </c>
    </row>
    <row r="48" spans="1:14">
      <c r="A48" s="11"/>
      <c r="B48" s="116" t="s">
        <v>75</v>
      </c>
      <c r="C48" s="257">
        <v>4.4113635775009652E-2</v>
      </c>
      <c r="D48" s="95">
        <v>5.5541273105924306E-2</v>
      </c>
      <c r="E48" s="272">
        <v>-1.1427637330914655</v>
      </c>
      <c r="F48" s="116"/>
      <c r="G48" s="116"/>
      <c r="H48" s="95">
        <v>6.4733311091123083E-2</v>
      </c>
      <c r="I48" s="95">
        <v>5.8213283596780803E-2</v>
      </c>
      <c r="J48" s="95">
        <v>5.5541273105924306E-2</v>
      </c>
      <c r="K48" s="95">
        <v>5.2876993331557813E-2</v>
      </c>
      <c r="L48" s="314">
        <v>5.1108604469928792E-2</v>
      </c>
      <c r="M48" s="314">
        <v>4.6771109847094115E-2</v>
      </c>
      <c r="N48" s="361">
        <v>4.4113635775009652E-2</v>
      </c>
    </row>
    <row r="49" spans="1:14">
      <c r="A49" s="11"/>
      <c r="B49" s="116" t="s">
        <v>76</v>
      </c>
      <c r="C49" s="257">
        <v>1.1312949604022989E-2</v>
      </c>
      <c r="D49" s="95">
        <v>1.7309765784301424E-2</v>
      </c>
      <c r="E49" s="272">
        <v>-0.59968161802784348</v>
      </c>
      <c r="F49" s="116"/>
      <c r="G49" s="116"/>
      <c r="H49" s="95">
        <v>2.1509048932401006E-2</v>
      </c>
      <c r="I49" s="95">
        <v>1.8538369046369033E-2</v>
      </c>
      <c r="J49" s="95">
        <v>1.7309765784301424E-2</v>
      </c>
      <c r="K49" s="95">
        <v>1.537903605895204E-2</v>
      </c>
      <c r="L49" s="314">
        <v>1.456901311509068E-2</v>
      </c>
      <c r="M49" s="314">
        <v>1.2440576499620536E-2</v>
      </c>
      <c r="N49" s="361">
        <v>1.1312949604022989E-2</v>
      </c>
    </row>
    <row r="50" spans="1:14">
      <c r="A50" s="7"/>
      <c r="B50" s="150"/>
      <c r="C50" s="423"/>
      <c r="D50" s="6"/>
      <c r="E50" s="477"/>
      <c r="F50" s="150"/>
      <c r="G50" s="150"/>
      <c r="H50" s="6"/>
      <c r="I50" s="6"/>
      <c r="J50" s="6"/>
      <c r="K50" s="6"/>
      <c r="L50" s="315"/>
      <c r="M50" s="315"/>
      <c r="N50" s="362"/>
    </row>
    <row r="51" spans="1:14" ht="15">
      <c r="A51" s="59"/>
      <c r="B51" s="428" t="s">
        <v>164</v>
      </c>
      <c r="C51" s="422"/>
      <c r="D51" s="249"/>
      <c r="E51" s="476"/>
      <c r="F51" s="428"/>
      <c r="G51" s="428"/>
      <c r="H51" s="249"/>
      <c r="I51" s="249"/>
      <c r="J51" s="249"/>
      <c r="K51" s="249"/>
      <c r="L51" s="306"/>
      <c r="M51" s="306"/>
      <c r="N51" s="354"/>
    </row>
    <row r="52" spans="1:14">
      <c r="A52" s="11"/>
      <c r="B52" s="70" t="s">
        <v>70</v>
      </c>
      <c r="C52" s="243">
        <v>536377</v>
      </c>
      <c r="D52" s="9">
        <v>811215</v>
      </c>
      <c r="E52" s="474">
        <v>-0.3387979758756926</v>
      </c>
      <c r="F52" s="70"/>
      <c r="G52" s="70"/>
      <c r="H52" s="9">
        <v>1286503</v>
      </c>
      <c r="I52" s="9">
        <v>827550</v>
      </c>
      <c r="J52" s="9">
        <v>811215</v>
      </c>
      <c r="K52" s="9">
        <v>628188</v>
      </c>
      <c r="L52" s="309">
        <v>605030</v>
      </c>
      <c r="M52" s="309">
        <v>537543</v>
      </c>
      <c r="N52" s="357">
        <v>536377</v>
      </c>
    </row>
    <row r="53" spans="1:14">
      <c r="A53" s="11"/>
      <c r="B53" s="70" t="s">
        <v>71</v>
      </c>
      <c r="C53" s="243">
        <v>214900</v>
      </c>
      <c r="D53" s="9">
        <v>312014</v>
      </c>
      <c r="E53" s="474">
        <v>-0.31124885421807991</v>
      </c>
      <c r="F53" s="70"/>
      <c r="G53" s="70"/>
      <c r="H53" s="9">
        <v>854831</v>
      </c>
      <c r="I53" s="9">
        <v>313004</v>
      </c>
      <c r="J53" s="9">
        <v>312014</v>
      </c>
      <c r="K53" s="9">
        <v>226429</v>
      </c>
      <c r="L53" s="309">
        <v>224912</v>
      </c>
      <c r="M53" s="309">
        <v>190849</v>
      </c>
      <c r="N53" s="357">
        <v>214900</v>
      </c>
    </row>
    <row r="54" spans="1:14">
      <c r="A54" s="11"/>
      <c r="B54" s="116" t="s">
        <v>72</v>
      </c>
      <c r="C54" s="257">
        <v>0.59934896537323556</v>
      </c>
      <c r="D54" s="95">
        <v>0.61537446916045679</v>
      </c>
      <c r="E54" s="272">
        <v>-1.6025503787221229</v>
      </c>
      <c r="F54" s="116"/>
      <c r="G54" s="116"/>
      <c r="H54" s="95">
        <v>0.33553905432012204</v>
      </c>
      <c r="I54" s="95">
        <v>0.62177028578333637</v>
      </c>
      <c r="J54" s="95">
        <v>0.61537446916045679</v>
      </c>
      <c r="K54" s="95">
        <v>0.63955217227963601</v>
      </c>
      <c r="L54" s="314">
        <v>0.62826306133580156</v>
      </c>
      <c r="M54" s="314">
        <v>0.6449604961835611</v>
      </c>
      <c r="N54" s="361">
        <v>0.59934896537323556</v>
      </c>
    </row>
    <row r="55" spans="1:14">
      <c r="A55" s="11"/>
      <c r="B55" s="70" t="s">
        <v>73</v>
      </c>
      <c r="C55" s="243">
        <v>5067521</v>
      </c>
      <c r="D55" s="9">
        <v>11234359</v>
      </c>
      <c r="E55" s="474">
        <v>-0.54892655646841981</v>
      </c>
      <c r="F55" s="70"/>
      <c r="G55" s="70"/>
      <c r="H55" s="9">
        <v>12185880</v>
      </c>
      <c r="I55" s="9">
        <v>12630005</v>
      </c>
      <c r="J55" s="9">
        <v>11234359</v>
      </c>
      <c r="K55" s="9">
        <v>7733117</v>
      </c>
      <c r="L55" s="309">
        <v>6710952</v>
      </c>
      <c r="M55" s="309">
        <v>5710881</v>
      </c>
      <c r="N55" s="357">
        <v>5067521</v>
      </c>
    </row>
    <row r="56" spans="1:14">
      <c r="A56" s="11"/>
      <c r="B56" s="70" t="s">
        <v>74</v>
      </c>
      <c r="C56" s="243">
        <v>4149312</v>
      </c>
      <c r="D56" s="9">
        <v>9603133</v>
      </c>
      <c r="E56" s="474">
        <v>-0.56792101077846158</v>
      </c>
      <c r="F56" s="70"/>
      <c r="G56" s="70"/>
      <c r="H56" s="9">
        <v>10572550</v>
      </c>
      <c r="I56" s="9">
        <v>10764198</v>
      </c>
      <c r="J56" s="9">
        <v>9603133</v>
      </c>
      <c r="K56" s="9">
        <v>6595522</v>
      </c>
      <c r="L56" s="309">
        <v>5632703</v>
      </c>
      <c r="M56" s="309">
        <v>4712665</v>
      </c>
      <c r="N56" s="357">
        <v>4149312</v>
      </c>
    </row>
    <row r="57" spans="1:14">
      <c r="A57" s="11"/>
      <c r="B57" s="116" t="s">
        <v>75</v>
      </c>
      <c r="C57" s="257">
        <v>0.10584603398782166</v>
      </c>
      <c r="D57" s="95">
        <v>7.2208392129893662E-2</v>
      </c>
      <c r="E57" s="272">
        <v>3.3637641857928005</v>
      </c>
      <c r="F57" s="116"/>
      <c r="G57" s="116"/>
      <c r="H57" s="95">
        <v>0.10557325363453439</v>
      </c>
      <c r="I57" s="95">
        <v>6.5522539381417499E-2</v>
      </c>
      <c r="J57" s="95">
        <v>7.2208392129893662E-2</v>
      </c>
      <c r="K57" s="95">
        <v>8.1233479333107206E-2</v>
      </c>
      <c r="L57" s="314">
        <v>9.0155614285424776E-2</v>
      </c>
      <c r="M57" s="314">
        <v>9.4126107688113275E-2</v>
      </c>
      <c r="N57" s="361">
        <v>0.10584603398782166</v>
      </c>
    </row>
    <row r="58" spans="1:14">
      <c r="A58" s="11"/>
      <c r="B58" s="116" t="s">
        <v>76</v>
      </c>
      <c r="C58" s="257">
        <v>5.1791718723489581E-2</v>
      </c>
      <c r="D58" s="95">
        <v>3.2490854807488347E-2</v>
      </c>
      <c r="E58" s="272">
        <v>1.9300863916001234</v>
      </c>
      <c r="F58" s="116"/>
      <c r="G58" s="116"/>
      <c r="H58" s="95">
        <v>8.085381483180501E-2</v>
      </c>
      <c r="I58" s="95">
        <v>2.9078246238131256E-2</v>
      </c>
      <c r="J58" s="95">
        <v>3.2490854807488347E-2</v>
      </c>
      <c r="K58" s="95">
        <v>3.4330717113823593E-2</v>
      </c>
      <c r="L58" s="314">
        <v>3.9929674971323714E-2</v>
      </c>
      <c r="M58" s="314">
        <v>4.04970436048393E-2</v>
      </c>
      <c r="N58" s="361">
        <v>5.1791718723489581E-2</v>
      </c>
    </row>
    <row r="59" spans="1:14" s="35" customFormat="1">
      <c r="A59" s="11"/>
      <c r="B59" s="116"/>
      <c r="C59" s="95"/>
      <c r="D59" s="95"/>
      <c r="E59" s="272"/>
      <c r="F59" s="116"/>
      <c r="G59" s="116"/>
      <c r="H59" s="95"/>
      <c r="I59" s="95"/>
      <c r="J59" s="95"/>
      <c r="K59" s="95"/>
      <c r="L59" s="95"/>
      <c r="M59" s="314"/>
      <c r="N59" s="314"/>
    </row>
  </sheetData>
  <phoneticPr fontId="8" type="noConversion"/>
  <printOptions horizontalCentered="1" verticalCentered="1"/>
  <pageMargins left="0" right="0" top="0" bottom="0" header="0" footer="0"/>
  <pageSetup paperSize="9" scale="80" orientation="landscape" r:id="rId1"/>
  <headerFooter scaleWithDoc="0" alignWithMargins="0">
    <oddFooter>&amp;R&amp;"UniCredit,Normale"&amp;6&amp;K03-049&amp;P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K40"/>
  <sheetViews>
    <sheetView showGridLines="0" zoomScaleNormal="100" zoomScaleSheetLayoutView="50" workbookViewId="0">
      <selection activeCell="K5" sqref="K5"/>
    </sheetView>
  </sheetViews>
  <sheetFormatPr defaultColWidth="9.140625" defaultRowHeight="12"/>
  <cols>
    <col min="1" max="1" width="1.42578125" style="28" customWidth="1"/>
    <col min="2" max="2" width="50.7109375" style="28" customWidth="1"/>
    <col min="3" max="11" width="12.7109375" style="30" customWidth="1"/>
    <col min="12" max="16384" width="9.140625" style="28"/>
  </cols>
  <sheetData>
    <row r="1" spans="1:11" ht="15" customHeight="1">
      <c r="A1" s="27"/>
      <c r="B1" s="27"/>
      <c r="C1" s="29"/>
      <c r="D1" s="29"/>
      <c r="E1" s="29"/>
      <c r="F1" s="29"/>
      <c r="G1" s="29"/>
      <c r="H1" s="29"/>
      <c r="I1" s="29"/>
      <c r="J1" s="29"/>
      <c r="K1" s="29"/>
    </row>
    <row r="2" spans="1:11">
      <c r="A2" s="27"/>
      <c r="B2" s="27"/>
      <c r="C2" s="29"/>
      <c r="D2" s="29"/>
      <c r="E2" s="29"/>
      <c r="F2" s="29"/>
      <c r="G2" s="29"/>
      <c r="H2" s="29"/>
      <c r="I2" s="29"/>
      <c r="J2" s="29"/>
      <c r="K2" s="29"/>
    </row>
    <row r="3" spans="1:11">
      <c r="A3" s="27"/>
      <c r="B3" s="27"/>
      <c r="C3" s="29"/>
      <c r="D3" s="29"/>
      <c r="E3" s="29"/>
      <c r="F3" s="29"/>
      <c r="G3" s="29"/>
      <c r="H3" s="29"/>
      <c r="I3" s="29"/>
      <c r="J3" s="29"/>
      <c r="K3" s="29"/>
    </row>
    <row r="4" spans="1:11">
      <c r="A4" s="27"/>
      <c r="B4" s="27"/>
      <c r="C4" s="29"/>
      <c r="D4" s="29"/>
      <c r="E4" s="29"/>
      <c r="F4" s="29"/>
      <c r="G4" s="29"/>
      <c r="H4" s="29"/>
      <c r="I4" s="29"/>
      <c r="J4" s="29"/>
      <c r="K4" s="29"/>
    </row>
    <row r="5" spans="1:11">
      <c r="A5" s="27"/>
      <c r="B5" s="27"/>
      <c r="C5" s="29"/>
      <c r="D5" s="29"/>
      <c r="E5" s="29"/>
      <c r="F5" s="29"/>
      <c r="G5" s="29"/>
      <c r="H5" s="29"/>
      <c r="I5" s="29"/>
      <c r="J5" s="29"/>
      <c r="K5" s="29"/>
    </row>
    <row r="6" spans="1:11" ht="18.75" customHeight="1">
      <c r="A6" s="27"/>
      <c r="B6" s="27"/>
      <c r="C6" s="29"/>
      <c r="D6" s="29"/>
      <c r="E6" s="29"/>
      <c r="F6" s="29"/>
      <c r="G6" s="29"/>
      <c r="H6" s="29"/>
      <c r="I6" s="29"/>
      <c r="J6" s="29"/>
      <c r="K6" s="29"/>
    </row>
    <row r="7" spans="1:11" s="108" customFormat="1" ht="19.5" customHeight="1" thickBot="1">
      <c r="A7" s="144"/>
      <c r="B7" s="176" t="s">
        <v>6</v>
      </c>
      <c r="C7" s="225" t="s">
        <v>38</v>
      </c>
      <c r="D7" s="225"/>
      <c r="E7" s="225"/>
      <c r="F7" s="244"/>
      <c r="G7" s="244"/>
      <c r="H7" s="244"/>
      <c r="I7" s="244"/>
      <c r="J7" s="244"/>
      <c r="K7" s="225"/>
    </row>
    <row r="8" spans="1:11" ht="13.5" customHeight="1">
      <c r="A8" s="27"/>
      <c r="B8" s="118"/>
      <c r="C8" s="525"/>
      <c r="D8" s="525"/>
      <c r="E8" s="525"/>
      <c r="F8" s="525"/>
      <c r="G8" s="525"/>
      <c r="H8" s="525"/>
      <c r="I8" s="438"/>
      <c r="J8" s="438"/>
      <c r="K8" s="438"/>
    </row>
    <row r="9" spans="1:11">
      <c r="A9" s="27"/>
      <c r="B9" s="118"/>
      <c r="C9" s="439"/>
      <c r="D9" s="439"/>
      <c r="E9" s="439"/>
      <c r="F9" s="443"/>
      <c r="G9" s="443"/>
      <c r="H9" s="443"/>
      <c r="I9" s="29"/>
      <c r="J9" s="29"/>
      <c r="K9" s="29"/>
    </row>
    <row r="10" spans="1:11" s="142" customFormat="1" ht="15.75" customHeight="1">
      <c r="A10" s="118"/>
      <c r="B10" s="26"/>
      <c r="C10" s="444" t="s">
        <v>206</v>
      </c>
      <c r="D10" s="440"/>
      <c r="E10" s="440"/>
      <c r="F10" s="440"/>
      <c r="G10" s="444" t="s">
        <v>207</v>
      </c>
      <c r="H10" s="440"/>
      <c r="I10" s="440"/>
      <c r="J10" s="444" t="s">
        <v>5</v>
      </c>
      <c r="K10" s="444"/>
    </row>
    <row r="11" spans="1:11" s="143" customFormat="1" ht="24" customHeight="1" thickBot="1">
      <c r="A11" s="27"/>
      <c r="B11" s="177" t="s" cm="1">
        <v>243</v>
      </c>
      <c r="C11" s="441" t="s">
        <v>89</v>
      </c>
      <c r="D11" s="441" t="s">
        <v>90</v>
      </c>
      <c r="E11" s="441" t="s">
        <v>91</v>
      </c>
      <c r="F11" s="445" t="s">
        <v>92</v>
      </c>
      <c r="G11" s="486" t="s">
        <v>89</v>
      </c>
      <c r="H11" s="276" t="s">
        <v>90</v>
      </c>
      <c r="I11" s="191" t="s">
        <v>91</v>
      </c>
      <c r="J11" s="441" t="s">
        <v>0</v>
      </c>
      <c r="K11" s="276" t="s">
        <v>1</v>
      </c>
    </row>
    <row r="12" spans="1:11" s="91" customFormat="1">
      <c r="A12" s="27"/>
      <c r="B12" s="247"/>
      <c r="C12" s="247"/>
      <c r="D12" s="247"/>
      <c r="E12" s="247"/>
      <c r="F12" s="247"/>
      <c r="G12" s="303"/>
      <c r="H12" s="303"/>
      <c r="I12" s="255"/>
      <c r="J12" s="247"/>
      <c r="K12" s="303"/>
    </row>
    <row r="13" spans="1:11" s="143" customFormat="1">
      <c r="A13" s="27"/>
      <c r="B13" s="25" t="s">
        <v>99</v>
      </c>
      <c r="C13" s="60">
        <v>46145.710199232628</v>
      </c>
      <c r="D13" s="60">
        <v>49810.823871377121</v>
      </c>
      <c r="E13" s="60">
        <v>49321.604491992439</v>
      </c>
      <c r="F13" s="60">
        <v>49364.445796192245</v>
      </c>
      <c r="G13" s="292">
        <v>47961.811348456817</v>
      </c>
      <c r="H13" s="292">
        <v>49038.437040758377</v>
      </c>
      <c r="I13" s="260">
        <v>49863.203090035393</v>
      </c>
      <c r="J13" s="446">
        <v>1.6818767053923711</v>
      </c>
      <c r="K13" s="498">
        <v>1.0980960648408811</v>
      </c>
    </row>
    <row r="14" spans="1:11" s="143" customFormat="1">
      <c r="A14" s="27"/>
      <c r="B14" s="25" t="s">
        <v>87</v>
      </c>
      <c r="C14" s="60">
        <v>48242.769785534103</v>
      </c>
      <c r="D14" s="60">
        <v>51906.367570266179</v>
      </c>
      <c r="E14" s="60">
        <v>51336.82527958342</v>
      </c>
      <c r="F14" s="60">
        <v>51442.286240856985</v>
      </c>
      <c r="G14" s="292">
        <v>48887.030952965972</v>
      </c>
      <c r="H14" s="292">
        <v>49944.815372638383</v>
      </c>
      <c r="I14" s="260">
        <v>50770.623943586354</v>
      </c>
      <c r="J14" s="446">
        <v>1.653442033545649</v>
      </c>
      <c r="K14" s="498">
        <v>-1.1029145898942883</v>
      </c>
    </row>
    <row r="15" spans="1:11" s="143" customFormat="1">
      <c r="A15" s="27"/>
      <c r="B15" s="25" t="s">
        <v>47</v>
      </c>
      <c r="C15" s="60">
        <v>54340.005428236465</v>
      </c>
      <c r="D15" s="60">
        <v>58002.763408144063</v>
      </c>
      <c r="E15" s="60">
        <v>57415.675452061529</v>
      </c>
      <c r="F15" s="60">
        <v>57520.741685127854</v>
      </c>
      <c r="G15" s="292">
        <v>54965.531927022268</v>
      </c>
      <c r="H15" s="292">
        <v>54787.134151564074</v>
      </c>
      <c r="I15" s="260">
        <v>55612.999646041651</v>
      </c>
      <c r="J15" s="446">
        <v>1.5074077285971654</v>
      </c>
      <c r="K15" s="498">
        <v>-3.1396927613000059</v>
      </c>
    </row>
    <row r="16" spans="1:11" s="143" customFormat="1">
      <c r="A16" s="27"/>
      <c r="B16" s="25" t="s">
        <v>48</v>
      </c>
      <c r="C16" s="60">
        <v>62652.135979352403</v>
      </c>
      <c r="D16" s="60">
        <v>66787.620431767195</v>
      </c>
      <c r="E16" s="60">
        <v>66420.779492598711</v>
      </c>
      <c r="F16" s="60">
        <v>66061.60255961807</v>
      </c>
      <c r="G16" s="292">
        <v>63842.486982847629</v>
      </c>
      <c r="H16" s="292">
        <v>63623.651132233281</v>
      </c>
      <c r="I16" s="260">
        <v>64515.326836690219</v>
      </c>
      <c r="J16" s="446">
        <v>1.4014846501086753</v>
      </c>
      <c r="K16" s="498">
        <v>-2.8687598526614955</v>
      </c>
    </row>
    <row r="17" spans="1:11" s="143" customFormat="1">
      <c r="A17" s="27"/>
      <c r="B17" s="114" t="s">
        <v>50</v>
      </c>
      <c r="C17" s="407">
        <v>329919631.5</v>
      </c>
      <c r="D17" s="407">
        <v>316731023.5</v>
      </c>
      <c r="E17" s="407">
        <v>319980201</v>
      </c>
      <c r="F17" s="407">
        <v>308465800</v>
      </c>
      <c r="G17" s="458">
        <v>298762348</v>
      </c>
      <c r="H17" s="458">
        <v>294752598</v>
      </c>
      <c r="I17" s="501">
        <v>290072476</v>
      </c>
      <c r="J17" s="446">
        <v>-1.5878136551658151</v>
      </c>
      <c r="K17" s="498">
        <v>-9.3467423629751352</v>
      </c>
    </row>
    <row r="18" spans="1:11" s="143" customFormat="1">
      <c r="A18" s="27"/>
      <c r="B18" s="115" t="s">
        <v>35</v>
      </c>
      <c r="C18" s="408">
        <v>286165919</v>
      </c>
      <c r="D18" s="408">
        <v>272710386</v>
      </c>
      <c r="E18" s="408">
        <v>274985401</v>
      </c>
      <c r="F18" s="408">
        <v>265803350</v>
      </c>
      <c r="G18" s="459">
        <v>259392173</v>
      </c>
      <c r="H18" s="459">
        <v>254553273</v>
      </c>
      <c r="I18" s="502">
        <v>248374901</v>
      </c>
      <c r="J18" s="507">
        <v>-2.4271430208638534</v>
      </c>
      <c r="K18" s="499">
        <v>-9.6770591832255111</v>
      </c>
    </row>
    <row r="19" spans="1:11" s="142" customFormat="1">
      <c r="A19" s="118"/>
      <c r="B19" s="115" t="s">
        <v>36</v>
      </c>
      <c r="C19" s="408">
        <v>13187337.5</v>
      </c>
      <c r="D19" s="408">
        <v>12894125</v>
      </c>
      <c r="E19" s="408">
        <v>13863175</v>
      </c>
      <c r="F19" s="408">
        <v>11444750</v>
      </c>
      <c r="G19" s="459">
        <v>8237987.5</v>
      </c>
      <c r="H19" s="459">
        <v>8961637.5</v>
      </c>
      <c r="I19" s="502">
        <v>10482725</v>
      </c>
      <c r="J19" s="507">
        <v>16.973321002997508</v>
      </c>
      <c r="K19" s="499">
        <v>-24.384385250853434</v>
      </c>
    </row>
    <row r="20" spans="1:11" s="143" customFormat="1">
      <c r="A20" s="27"/>
      <c r="B20" s="115" t="s">
        <v>37</v>
      </c>
      <c r="C20" s="408">
        <v>30566375</v>
      </c>
      <c r="D20" s="408">
        <v>31126512.5</v>
      </c>
      <c r="E20" s="408">
        <v>31131625</v>
      </c>
      <c r="F20" s="408">
        <v>31217700</v>
      </c>
      <c r="G20" s="459">
        <v>31132187.5</v>
      </c>
      <c r="H20" s="459">
        <v>31237687.5</v>
      </c>
      <c r="I20" s="502">
        <v>31214850</v>
      </c>
      <c r="J20" s="507">
        <v>-7.3108804869115307E-2</v>
      </c>
      <c r="K20" s="499">
        <v>0.26733265610130452</v>
      </c>
    </row>
    <row r="21" spans="1:11" s="143" customFormat="1" ht="16.5" customHeight="1">
      <c r="A21" s="27"/>
      <c r="B21" s="25"/>
      <c r="C21" s="73"/>
      <c r="D21" s="73"/>
      <c r="E21" s="73"/>
      <c r="F21" s="73"/>
      <c r="G21" s="460"/>
      <c r="H21" s="460"/>
      <c r="I21" s="503"/>
      <c r="J21" s="73"/>
      <c r="K21" s="460"/>
    </row>
    <row r="22" spans="1:11" s="108" customFormat="1" ht="14.25" customHeight="1" thickBot="1">
      <c r="A22" s="144"/>
      <c r="B22" s="25"/>
      <c r="C22" s="225"/>
      <c r="D22" s="225"/>
      <c r="E22" s="225"/>
      <c r="F22" s="244"/>
      <c r="G22" s="282"/>
      <c r="H22" s="282"/>
      <c r="I22" s="208"/>
      <c r="J22" s="244"/>
      <c r="K22" s="278"/>
    </row>
    <row r="23" spans="1:11" s="142" customFormat="1" ht="18">
      <c r="A23" s="118"/>
      <c r="B23" s="25"/>
      <c r="C23" s="444" t="s">
        <v>206</v>
      </c>
      <c r="D23" s="440"/>
      <c r="E23" s="440"/>
      <c r="F23" s="440"/>
      <c r="G23" s="485" t="s">
        <v>207</v>
      </c>
      <c r="H23" s="310"/>
      <c r="I23" s="504"/>
      <c r="J23" s="444" t="s">
        <v>4</v>
      </c>
      <c r="K23" s="485"/>
    </row>
    <row r="24" spans="1:11" s="143" customFormat="1" ht="18.75" thickBot="1">
      <c r="A24" s="27"/>
      <c r="B24" s="177" t="s">
        <v>158</v>
      </c>
      <c r="C24" s="441" t="s">
        <v>89</v>
      </c>
      <c r="D24" s="441" t="s">
        <v>90</v>
      </c>
      <c r="E24" s="441" t="s">
        <v>91</v>
      </c>
      <c r="F24" s="445" t="s">
        <v>92</v>
      </c>
      <c r="G24" s="486" t="s">
        <v>89</v>
      </c>
      <c r="H24" s="276" t="s">
        <v>90</v>
      </c>
      <c r="I24" s="191" t="s">
        <v>91</v>
      </c>
      <c r="J24" s="441" t="s">
        <v>0</v>
      </c>
      <c r="K24" s="276" t="s">
        <v>1</v>
      </c>
    </row>
    <row r="25" spans="1:11" s="91" customFormat="1">
      <c r="A25" s="27"/>
      <c r="B25" s="247"/>
      <c r="C25" s="247"/>
      <c r="D25" s="247"/>
      <c r="E25" s="247"/>
      <c r="F25" s="247"/>
      <c r="G25" s="303"/>
      <c r="H25" s="303"/>
      <c r="I25" s="255"/>
      <c r="J25" s="247"/>
      <c r="K25" s="303"/>
    </row>
    <row r="26" spans="1:11" s="145" customFormat="1">
      <c r="A26" s="144"/>
      <c r="B26" s="25" t="s">
        <v>126</v>
      </c>
      <c r="C26" s="442">
        <v>0.14001705585898014</v>
      </c>
      <c r="D26" s="442">
        <v>0.15726991300705423</v>
      </c>
      <c r="E26" s="442">
        <v>0.15410244941063245</v>
      </c>
      <c r="F26" s="442">
        <v>0.15996487929604311</v>
      </c>
      <c r="G26" s="461">
        <v>0.16054181855484351</v>
      </c>
      <c r="H26" s="461">
        <v>0.16637148578829133</v>
      </c>
      <c r="I26" s="505">
        <v>0.17189911618651393</v>
      </c>
      <c r="J26" s="447">
        <v>55.276303982225997</v>
      </c>
      <c r="K26" s="500">
        <v>177.96666775881488</v>
      </c>
    </row>
    <row r="27" spans="1:11" s="145" customFormat="1">
      <c r="A27" s="144"/>
      <c r="B27" s="25" t="s">
        <v>55</v>
      </c>
      <c r="C27" s="442">
        <v>0.14622481096187387</v>
      </c>
      <c r="D27" s="442">
        <v>0.16388150558698575</v>
      </c>
      <c r="E27" s="442">
        <v>0.16043754122944345</v>
      </c>
      <c r="F27" s="442">
        <v>0.16676819215033936</v>
      </c>
      <c r="G27" s="461">
        <v>0.16363186057910051</v>
      </c>
      <c r="H27" s="461">
        <v>0.16944653301371285</v>
      </c>
      <c r="I27" s="505">
        <v>0.17502737175511371</v>
      </c>
      <c r="J27" s="447">
        <v>55.808387414008621</v>
      </c>
      <c r="K27" s="500">
        <v>145.89830525670254</v>
      </c>
    </row>
    <row r="28" spans="1:11" s="145" customFormat="1">
      <c r="A28" s="144"/>
      <c r="B28" s="25" t="s">
        <v>56</v>
      </c>
      <c r="C28" s="442">
        <v>0.16470565551552749</v>
      </c>
      <c r="D28" s="442">
        <v>0.18312936621243189</v>
      </c>
      <c r="E28" s="442">
        <v>0.17943512765718136</v>
      </c>
      <c r="F28" s="442">
        <v>0.18647363488204938</v>
      </c>
      <c r="G28" s="461">
        <v>0.18397746972181245</v>
      </c>
      <c r="H28" s="461">
        <v>0.18587494750907729</v>
      </c>
      <c r="I28" s="505">
        <v>0.19172104668795131</v>
      </c>
      <c r="J28" s="447">
        <v>58.460991788740202</v>
      </c>
      <c r="K28" s="500">
        <v>122.85919030769948</v>
      </c>
    </row>
    <row r="29" spans="1:11" s="145" customFormat="1">
      <c r="A29" s="144"/>
      <c r="B29" s="25" t="s">
        <v>49</v>
      </c>
      <c r="C29" s="442">
        <v>0.18989989133429677</v>
      </c>
      <c r="D29" s="442">
        <v>0.21086537747249284</v>
      </c>
      <c r="E29" s="442">
        <v>0.20757782528039589</v>
      </c>
      <c r="F29" s="442">
        <v>0.21416182744754705</v>
      </c>
      <c r="G29" s="461">
        <v>0.21368990354621983</v>
      </c>
      <c r="H29" s="461">
        <v>0.21585437890990863</v>
      </c>
      <c r="I29" s="505">
        <v>0.22241105617876711</v>
      </c>
      <c r="J29" s="447">
        <v>65.566772688584734</v>
      </c>
      <c r="K29" s="500">
        <v>148.33230898371212</v>
      </c>
    </row>
    <row r="30" spans="1:11" s="142" customFormat="1">
      <c r="A30" s="118"/>
      <c r="B30" s="25" t="s">
        <v>201</v>
      </c>
      <c r="C30" s="93">
        <v>4.966707485898017E-2</v>
      </c>
      <c r="D30" s="93">
        <v>6.6880186007054254E-2</v>
      </c>
      <c r="E30" s="93">
        <v>6.3503755410632468E-2</v>
      </c>
      <c r="F30" s="93">
        <v>6.8795595296043122E-2</v>
      </c>
      <c r="G30" s="462">
        <v>6.5814751554843509E-2</v>
      </c>
      <c r="H30" s="462">
        <v>6.8883008283655803E-2</v>
      </c>
      <c r="I30" s="506">
        <v>7.4570180119351598E-2</v>
      </c>
      <c r="J30" s="447">
        <v>56.871718356957949</v>
      </c>
      <c r="K30" s="500">
        <v>110.6642470871913</v>
      </c>
    </row>
    <row r="31" spans="1:11" s="143" customFormat="1">
      <c r="A31" s="27"/>
      <c r="B31" s="25" t="s">
        <v>100</v>
      </c>
      <c r="C31" s="93">
        <v>5.5874829961873901E-2</v>
      </c>
      <c r="D31" s="93">
        <v>7.3491778586985773E-2</v>
      </c>
      <c r="E31" s="93">
        <v>6.9838847229443474E-2</v>
      </c>
      <c r="F31" s="93">
        <v>7.5598908150339372E-2</v>
      </c>
      <c r="G31" s="462">
        <v>6.890479357910051E-2</v>
      </c>
      <c r="H31" s="462">
        <v>7.1958055509077287E-2</v>
      </c>
      <c r="I31" s="506">
        <v>7.7698435687951345E-2</v>
      </c>
      <c r="J31" s="447">
        <v>57.40380178874058</v>
      </c>
      <c r="K31" s="500">
        <v>78.595884585078707</v>
      </c>
    </row>
    <row r="32" spans="1:11" s="143" customFormat="1" ht="8.25" customHeight="1">
      <c r="A32" s="27"/>
      <c r="B32" s="26"/>
      <c r="C32" s="69"/>
      <c r="D32" s="69"/>
      <c r="E32" s="69"/>
      <c r="F32" s="69"/>
      <c r="G32" s="69"/>
      <c r="H32" s="69"/>
      <c r="I32" s="69"/>
      <c r="J32" s="447"/>
      <c r="K32" s="447"/>
    </row>
    <row r="33" spans="1:11" s="143" customFormat="1" ht="8.25" customHeight="1">
      <c r="A33" s="27"/>
      <c r="B33" s="26"/>
      <c r="C33" s="69"/>
      <c r="D33" s="69"/>
      <c r="E33" s="69"/>
      <c r="F33" s="69"/>
      <c r="G33" s="69"/>
      <c r="H33" s="69"/>
      <c r="I33" s="69"/>
      <c r="J33" s="447"/>
      <c r="K33" s="447"/>
    </row>
    <row r="34" spans="1:11" s="143" customFormat="1" ht="8.25" customHeight="1">
      <c r="A34" s="27"/>
      <c r="B34" s="28"/>
      <c r="C34" s="30"/>
      <c r="D34" s="30"/>
      <c r="E34" s="30"/>
      <c r="F34" s="30"/>
      <c r="G34" s="30"/>
      <c r="H34" s="30"/>
      <c r="I34" s="30"/>
      <c r="J34" s="48"/>
      <c r="K34" s="48"/>
    </row>
    <row r="35" spans="1:11" s="146" customFormat="1" ht="25.9" customHeight="1">
      <c r="A35" s="118"/>
      <c r="B35" s="526" t="s">
        <v>203</v>
      </c>
      <c r="C35" s="527"/>
      <c r="D35" s="527"/>
      <c r="E35" s="527"/>
      <c r="F35" s="527"/>
      <c r="G35" s="527"/>
      <c r="H35" s="527"/>
      <c r="I35" s="527"/>
      <c r="J35" s="71"/>
      <c r="K35" s="71"/>
    </row>
    <row r="36" spans="1:11" s="42" customFormat="1" ht="120.75" customHeight="1">
      <c r="A36" s="27"/>
      <c r="B36" s="528" t="s">
        <v>105</v>
      </c>
      <c r="C36" s="528"/>
      <c r="D36" s="528"/>
      <c r="E36" s="528"/>
      <c r="F36" s="528"/>
      <c r="G36" s="528"/>
      <c r="H36" s="528"/>
      <c r="I36" s="528"/>
      <c r="J36" s="71"/>
      <c r="K36" s="71"/>
    </row>
    <row r="37" spans="1:11" s="142" customFormat="1">
      <c r="A37" s="118"/>
      <c r="B37" s="26"/>
      <c r="C37" s="72"/>
      <c r="D37" s="72"/>
      <c r="E37" s="72"/>
      <c r="F37" s="72"/>
      <c r="G37" s="72"/>
      <c r="H37" s="72"/>
      <c r="I37" s="73"/>
      <c r="J37" s="10"/>
      <c r="K37" s="10"/>
    </row>
    <row r="38" spans="1:11" s="143" customFormat="1" ht="19.5" customHeight="1">
      <c r="A38" s="27"/>
      <c r="B38" s="25"/>
      <c r="C38" s="73"/>
      <c r="D38" s="73"/>
      <c r="E38" s="73"/>
      <c r="F38" s="73"/>
      <c r="G38" s="73"/>
      <c r="H38" s="73"/>
      <c r="I38" s="73"/>
      <c r="J38" s="48"/>
      <c r="K38" s="48"/>
    </row>
    <row r="39" spans="1:11" s="143" customFormat="1" ht="19.5" customHeight="1">
      <c r="A39" s="119"/>
      <c r="B39" s="25"/>
      <c r="C39" s="73"/>
      <c r="D39" s="73"/>
      <c r="E39" s="73"/>
      <c r="F39" s="73"/>
      <c r="G39" s="73"/>
      <c r="H39" s="73"/>
      <c r="I39" s="73"/>
      <c r="J39" s="48"/>
      <c r="K39" s="48"/>
    </row>
    <row r="40" spans="1:11" s="142" customFormat="1" ht="18" customHeight="1">
      <c r="A40" s="147"/>
      <c r="B40" s="26"/>
      <c r="C40" s="72"/>
      <c r="D40" s="72"/>
      <c r="E40" s="72"/>
      <c r="F40" s="72"/>
      <c r="G40" s="74"/>
      <c r="H40" s="72"/>
      <c r="I40" s="72"/>
      <c r="J40" s="10"/>
      <c r="K40" s="10"/>
    </row>
  </sheetData>
  <mergeCells count="3">
    <mergeCell ref="C8:H8"/>
    <mergeCell ref="B35:I35"/>
    <mergeCell ref="B36:I36"/>
  </mergeCells>
  <printOptions horizontalCentered="1" verticalCentered="1"/>
  <pageMargins left="0" right="0" top="0" bottom="0" header="0" footer="0"/>
  <pageSetup paperSize="9" scale="91" orientation="landscape" r:id="rId1"/>
  <headerFooter scaleWithDoc="0" alignWithMargins="0">
    <oddFooter>&amp;R&amp;"UniCredit,Normale"&amp;6&amp;K03-049&amp;P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FRONTPAGE</vt:lpstr>
      <vt:lpstr>Index</vt:lpstr>
      <vt:lpstr>Income Statement</vt:lpstr>
      <vt:lpstr>Balance Sheet</vt:lpstr>
      <vt:lpstr>Group Shareholder's Equity &amp; TE</vt:lpstr>
      <vt:lpstr>Group Shares</vt:lpstr>
      <vt:lpstr>Asset Quality Group</vt:lpstr>
      <vt:lpstr>Asset Quality - by Division</vt:lpstr>
      <vt:lpstr>Capital Position</vt:lpstr>
      <vt:lpstr>Italy</vt:lpstr>
      <vt:lpstr>Germany</vt:lpstr>
      <vt:lpstr>Central Europe</vt:lpstr>
      <vt:lpstr>Eastern Europe</vt:lpstr>
      <vt:lpstr>CE - Austria</vt:lpstr>
      <vt:lpstr>CE - Czech Republic &amp; Slovakia</vt:lpstr>
      <vt:lpstr>CE - Hungary</vt:lpstr>
      <vt:lpstr>CE - Slovenia</vt:lpstr>
      <vt:lpstr>EE - Croatia</vt:lpstr>
      <vt:lpstr>EE - Romania</vt:lpstr>
      <vt:lpstr>EE - Bulgaria</vt:lpstr>
      <vt:lpstr>EE - Bosnia</vt:lpstr>
      <vt:lpstr>EE - Serbia</vt:lpstr>
      <vt:lpstr>Russia</vt:lpstr>
      <vt:lpstr>GCC</vt:lpstr>
      <vt:lpstr>Group Fees</vt:lpstr>
      <vt:lpstr>Branches</vt:lpstr>
      <vt:lpstr>'Asset Quality - by Division'!Print_Area</vt:lpstr>
      <vt:lpstr>'Asset Quality Group'!Print_Area</vt:lpstr>
      <vt:lpstr>'Balance Sheet'!Print_Area</vt:lpstr>
      <vt:lpstr>Branches!Print_Area</vt:lpstr>
      <vt:lpstr>'Capital Position'!Print_Area</vt:lpstr>
      <vt:lpstr>'CE - Austria'!Print_Area</vt:lpstr>
      <vt:lpstr>'CE - Czech Republic &amp; Slovakia'!Print_Area</vt:lpstr>
      <vt:lpstr>'CE - Hungary'!Print_Area</vt:lpstr>
      <vt:lpstr>'CE - Slovenia'!Print_Area</vt:lpstr>
      <vt:lpstr>'Central Europe'!Print_Area</vt:lpstr>
      <vt:lpstr>'Eastern Europe'!Print_Area</vt:lpstr>
      <vt:lpstr>'EE - Bosnia'!Print_Area</vt:lpstr>
      <vt:lpstr>'EE - Bulgaria'!Print_Area</vt:lpstr>
      <vt:lpstr>'EE - Croatia'!Print_Area</vt:lpstr>
      <vt:lpstr>'EE - Romania'!Print_Area</vt:lpstr>
      <vt:lpstr>'EE - Serbia'!Print_Area</vt:lpstr>
      <vt:lpstr>FRONTPAGE!Print_Area</vt:lpstr>
      <vt:lpstr>GCC!Print_Area</vt:lpstr>
      <vt:lpstr>Germany!Print_Area</vt:lpstr>
      <vt:lpstr>'Group Fees'!Print_Area</vt:lpstr>
      <vt:lpstr>'Group Shareholder''s Equity &amp; TE'!Print_Area</vt:lpstr>
      <vt:lpstr>'Group Shares'!Print_Area</vt:lpstr>
      <vt:lpstr>'Income Statement'!Print_Area</vt:lpstr>
      <vt:lpstr>Index!Print_Area</vt:lpstr>
      <vt:lpstr>Italy!Print_Area</vt:lpstr>
      <vt:lpstr>Russia!Print_Area</vt:lpstr>
      <vt:lpstr>Quarter</vt:lpstr>
      <vt:lpstr>YTD_TIME</vt:lpstr>
    </vt:vector>
  </TitlesOfParts>
  <Company>UniCredit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3Q23_Divisional_Database</dc:title>
  <dc:creator>Group Planning &amp; Control Conso;Riccardo.Grimaldi@unicredit.eu;Marco.Terrenghi@unicredit.eu;Emiliano.Solimeno@unicredit.eu</dc:creator>
  <cp:lastModifiedBy>RICCARDO GRIMALDI</cp:lastModifiedBy>
  <cp:lastPrinted>2023-10-19T13:51:53Z</cp:lastPrinted>
  <dcterms:created xsi:type="dcterms:W3CDTF">2011-09-29T14:09:15Z</dcterms:created>
  <dcterms:modified xsi:type="dcterms:W3CDTF">2023-10-19T13:52:20Z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partment">
    <vt:lpwstr>Group Consolidation and Reporting</vt:lpwstr>
  </property>
  <property fmtid="{D5CDD505-2E9C-101B-9397-08002B2CF9AE}" pid="3" name="Checked by">
    <vt:lpwstr>STEFAN PETROV YOSIFOV</vt:lpwstr>
  </property>
  <property fmtid="{D5CDD505-2E9C-101B-9397-08002B2CF9AE}" pid="4" name="MSIP_Label_75bc9dcc-2069-415b-b7d3-6eeeb07d3020_Enabled">
    <vt:lpwstr>true</vt:lpwstr>
  </property>
  <property fmtid="{D5CDD505-2E9C-101B-9397-08002B2CF9AE}" pid="5" name="MSIP_Label_75bc9dcc-2069-415b-b7d3-6eeeb07d3020_SetDate">
    <vt:lpwstr>2023-10-19T13:51:12Z</vt:lpwstr>
  </property>
  <property fmtid="{D5CDD505-2E9C-101B-9397-08002B2CF9AE}" pid="6" name="MSIP_Label_75bc9dcc-2069-415b-b7d3-6eeeb07d3020_Method">
    <vt:lpwstr>Privileged</vt:lpwstr>
  </property>
  <property fmtid="{D5CDD505-2E9C-101B-9397-08002B2CF9AE}" pid="7" name="MSIP_Label_75bc9dcc-2069-415b-b7d3-6eeeb07d3020_Name">
    <vt:lpwstr>Public - no visual markings</vt:lpwstr>
  </property>
  <property fmtid="{D5CDD505-2E9C-101B-9397-08002B2CF9AE}" pid="8" name="MSIP_Label_75bc9dcc-2069-415b-b7d3-6eeeb07d3020_SiteId">
    <vt:lpwstr>2cc49ce9-66a1-41ac-a96b-bdc54247696a</vt:lpwstr>
  </property>
  <property fmtid="{D5CDD505-2E9C-101B-9397-08002B2CF9AE}" pid="9" name="MSIP_Label_75bc9dcc-2069-415b-b7d3-6eeeb07d3020_ActionId">
    <vt:lpwstr>45973119-a787-474d-b142-25b521dec728</vt:lpwstr>
  </property>
  <property fmtid="{D5CDD505-2E9C-101B-9397-08002B2CF9AE}" pid="10" name="MSIP_Label_75bc9dcc-2069-415b-b7d3-6eeeb07d3020_ContentBits">
    <vt:lpwstr>0</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