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D:\DDB\Latest Quarter\Divisional DB\Pro_262_DDB_files\"/>
    </mc:Choice>
  </mc:AlternateContent>
  <xr:revisionPtr revIDLastSave="0" documentId="13_ncr:1_{13C2DB7B-E323-467C-8A24-DBFF1DB90D60}" xr6:coauthVersionLast="47" xr6:coauthVersionMax="47" xr10:uidLastSave="{00000000-0000-0000-0000-000000000000}"/>
  <bookViews>
    <workbookView xWindow="-120" yWindow="-120" windowWidth="29040" windowHeight="15840" tabRatio="744" firstSheet="14" xr2:uid="{00000000-000D-0000-FFFF-FFFF00000000}"/>
  </bookViews>
  <sheets>
    <sheet name="FRONTPAGE" sheetId="983" r:id="rId1"/>
    <sheet name="Index" sheetId="428" r:id="rId2"/>
    <sheet name="Income Statement" sheetId="901" r:id="rId3"/>
    <sheet name="Balance Sheet" sheetId="938" r:id="rId4"/>
    <sheet name="Group Shareholder's Equity &amp; TE" sheetId="988" r:id="rId5"/>
    <sheet name="Group Shares" sheetId="1020" r:id="rId6"/>
    <sheet name="Asset Quality Group" sheetId="1008" r:id="rId7"/>
    <sheet name="Asset Quality - by Division" sheetId="942" r:id="rId8"/>
    <sheet name="Capital Position" sheetId="1007" r:id="rId9"/>
    <sheet name="Italy" sheetId="903" r:id="rId10"/>
    <sheet name="Germany" sheetId="943" r:id="rId11"/>
    <sheet name="Central Europe" sheetId="980" r:id="rId12"/>
    <sheet name="Eastern Europe" sheetId="1019" r:id="rId13"/>
    <sheet name="CE - Austria" sheetId="967" r:id="rId14"/>
    <sheet name="CE - Czech Republic &amp; Slovakia" sheetId="974" r:id="rId15"/>
    <sheet name="CE - Hungary" sheetId="975" r:id="rId16"/>
    <sheet name="CE - Slovenia" sheetId="979" r:id="rId17"/>
    <sheet name="EE - Croatia" sheetId="973" r:id="rId18"/>
    <sheet name="EE - Romania" sheetId="976" r:id="rId19"/>
    <sheet name="EE - Bulgaria" sheetId="972" r:id="rId20"/>
    <sheet name="EE - Bosnia" sheetId="948" r:id="rId21"/>
    <sheet name="EE - Serbia" sheetId="978" r:id="rId22"/>
    <sheet name="Russia" sheetId="977" r:id="rId23"/>
    <sheet name="GCC" sheetId="985" r:id="rId24"/>
    <sheet name="Group Fees" sheetId="1002" r:id="rId25"/>
    <sheet name="Branches" sheetId="1015" r:id="rId26"/>
  </sheets>
  <definedNames>
    <definedName name="_xlnm._FilterDatabase" localSheetId="25" hidden="1">Branches!#REF!</definedName>
    <definedName name="FF">#REF!</definedName>
    <definedName name="_xlnm.Print_Area" localSheetId="7">'Asset Quality - by Division'!$A$2:$M$59</definedName>
    <definedName name="_xlnm.Print_Area" localSheetId="6">'Asset Quality Group'!$A$2:$M$50</definedName>
    <definedName name="_xlnm.Print_Area" localSheetId="3">'Balance Sheet'!$A$2:$M$39</definedName>
    <definedName name="_xlnm.Print_Area" localSheetId="25">Branches!$A$2:$H$31</definedName>
    <definedName name="_xlnm.Print_Area" localSheetId="8">'Capital Position'!$A$2:$J$40</definedName>
    <definedName name="_xlnm.Print_Area" localSheetId="13">'CE - Austria'!$A$2:$M$54</definedName>
    <definedName name="_xlnm.Print_Area" localSheetId="14">'CE - Czech Republic &amp; Slovakia'!$A$2:$M$54</definedName>
    <definedName name="_xlnm.Print_Area" localSheetId="15">'CE - Hungary'!$A$2:$M$54</definedName>
    <definedName name="_xlnm.Print_Area" localSheetId="16">'CE - Slovenia'!$A$2:$M$54</definedName>
    <definedName name="_xlnm.Print_Area" localSheetId="11">'Central Europe'!$A$2:$M$54</definedName>
    <definedName name="_xlnm.Print_Area" localSheetId="12">'Eastern Europe'!$A$2:$M$54</definedName>
    <definedName name="_xlnm.Print_Area" localSheetId="20">'EE - Bosnia'!$A$2:$M$54</definedName>
    <definedName name="_xlnm.Print_Area" localSheetId="19">'EE - Bulgaria'!$A$2:$M$54</definedName>
    <definedName name="_xlnm.Print_Area" localSheetId="17">'EE - Croatia'!$A$2:$M$54</definedName>
    <definedName name="_xlnm.Print_Area" localSheetId="18">'EE - Romania'!$A$2:$M$54</definedName>
    <definedName name="_xlnm.Print_Area" localSheetId="21">'EE - Serbia'!$A$2:$M$54</definedName>
    <definedName name="_xlnm.Print_Area" localSheetId="0">FRONTPAGE!$A$1:$Y$58</definedName>
    <definedName name="_xlnm.Print_Area" localSheetId="23">GCC!$A$2:$M$54</definedName>
    <definedName name="_xlnm.Print_Area" localSheetId="10">Germany!$A$2:$M$54</definedName>
    <definedName name="_xlnm.Print_Area" localSheetId="24">'Group Fees'!$A$2:$M$23</definedName>
    <definedName name="_xlnm.Print_Area" localSheetId="4">'Group Shareholder''s Equity &amp; TE'!$A$2:$K$41</definedName>
    <definedName name="_xlnm.Print_Area" localSheetId="5">'Group Shares'!$A$2:$H$27</definedName>
    <definedName name="_xlnm.Print_Area" localSheetId="2">'Income Statement'!$A$2:$M$82</definedName>
    <definedName name="_xlnm.Print_Area" localSheetId="1">Index!$B$1:$E$21</definedName>
    <definedName name="_xlnm.Print_Area" localSheetId="9">Italy!$A$2:$M$54</definedName>
    <definedName name="_xlnm.Print_Area" localSheetId="22">Russia!$A$2:$M$54</definedName>
    <definedName name="Quarter">'Income Statement'!$A$1</definedName>
    <definedName name="tolerance">#REF!</definedName>
    <definedName name="tolerance_pp">#REF!</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28" l="1"/>
  <c r="E6" i="428" l="1"/>
  <c r="E7" i="428" s="1"/>
  <c r="E8" i="428" s="1"/>
  <c r="E9" i="428" s="1"/>
  <c r="E10" i="428" l="1"/>
  <c r="E13" i="428" l="1"/>
  <c r="E14" i="428" s="1"/>
  <c r="E15" i="428" s="1"/>
  <c r="E16" i="428" s="1"/>
  <c r="E18" i="428" l="1"/>
  <c r="E19" i="428" s="1"/>
  <c r="E17" i="428"/>
  <c r="E20" i="428" l="1"/>
  <c r="E21" i="42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<sst xmlns="http://schemas.openxmlformats.org/spreadsheetml/2006/main" count="1341" uniqueCount="266">
  <si>
    <t>q/q</t>
  </si>
  <si>
    <t>y/y</t>
  </si>
  <si>
    <t>Consolidated Balance Sheet</t>
  </si>
  <si>
    <t>Capital Position</t>
  </si>
  <si>
    <t>Delta</t>
  </si>
  <si>
    <t>Change %</t>
  </si>
  <si>
    <t>GROUP CAPITAL STRUCTURE</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</si>
  <si>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</si>
  <si>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</si>
  <si>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</si>
  <si>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</si>
  <si>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</si>
  <si>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</si>
  <si>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</si>
  <si>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</si>
  <si>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</si>
  <si>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</si>
  <si>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</si>
  <si>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</si>
  <si>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</si>
  <si>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</si>
  <si>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</si>
  <si>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</si>
  <si>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</si>
  <si>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</si>
  <si>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</si>
  <si>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</si>
  <si>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</si>
  <si>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</si>
  <si>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</si>
  <si>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</si>
  <si>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</si>
  <si>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</si>
  <si>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</si>
  <si>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</si>
  <si>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</si>
  <si>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</si>
  <si>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</si>
  <si>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Basel 3</t>
  </si>
  <si>
    <t>Operating costs</t>
  </si>
  <si>
    <t>Other Charges &amp; Provisions</t>
  </si>
  <si>
    <t>o/w Systemic Charges</t>
  </si>
  <si>
    <t>GCC</t>
  </si>
  <si>
    <t>Asset Quality Group</t>
  </si>
  <si>
    <t>Asset Quality by Division</t>
  </si>
  <si>
    <t>LOANS TO CUSTOMERS</t>
  </si>
  <si>
    <t>Tier I Capital Transitional</t>
  </si>
  <si>
    <t>Total Capital Transitional</t>
  </si>
  <si>
    <t>Total Capital Ratio Transitional</t>
  </si>
  <si>
    <t>Total RWA Transitional</t>
  </si>
  <si>
    <t>FTEs (100%)</t>
  </si>
  <si>
    <t>Total RWA</t>
  </si>
  <si>
    <t>N.B. Managerial data presenting only geographical view of the Legal Entities operating in Croatia.</t>
  </si>
  <si>
    <t>Cost of Risk (LLP annualised on Avg Loans) in basis points</t>
  </si>
  <si>
    <t>Common Equity Tier I Capital Transitional</t>
  </si>
  <si>
    <t>Common Equity Tier I Capital Ratio Transitional</t>
  </si>
  <si>
    <t>Tier I Capital Ratio Transitional</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</si>
  <si>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</si>
  <si>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</si>
  <si>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</si>
  <si>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</si>
  <si>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</si>
  <si>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</si>
  <si>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</si>
  <si>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</si>
  <si>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</si>
  <si>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</si>
  <si>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</si>
  <si>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</si>
  <si>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</si>
  <si>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</si>
  <si>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</si>
  <si>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</si>
  <si>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</si>
  <si>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</si>
  <si>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</si>
  <si>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</si>
  <si>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</si>
  <si>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</si>
  <si>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</si>
  <si>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</si>
  <si>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</si>
  <si>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</si>
  <si>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Other financial liabilities</t>
  </si>
  <si>
    <t xml:space="preserve"> </t>
  </si>
  <si>
    <t>1Q</t>
  </si>
  <si>
    <t>2Q</t>
  </si>
  <si>
    <t>3Q</t>
  </si>
  <si>
    <t>4Q</t>
  </si>
  <si>
    <t>EoP number of outstanding shares</t>
  </si>
  <si>
    <t>EoP number of diluted shares</t>
  </si>
  <si>
    <t>o/w DGS</t>
  </si>
  <si>
    <t>o/w Bank levies</t>
  </si>
  <si>
    <t>o/w SRF</t>
  </si>
  <si>
    <t>Deposits from banks</t>
  </si>
  <si>
    <t>Common Equity Tier I Fully Loaded</t>
  </si>
  <si>
    <t>Customers Loans (excl. Repos)</t>
  </si>
  <si>
    <t>Customer Depos (excl. Repos)</t>
  </si>
  <si>
    <t>Customers Loans (excl. Repos and IC)</t>
  </si>
  <si>
    <t>Customer Depos (excl. Repos and IC)</t>
  </si>
  <si>
    <t>Note:
- “Credit and Counterparty Risk RWA amount includes RWA equivalent to points 1 "Credit risk (excluding CCR)", 6 “Counterparty credit risk – CCR” net of point EU 8b “Of which credit valuation adjustment – CVA” and 16  "Securitisation exposures in the non-trading book (after the cap)" related to “Template EU OV1 – Overview of risk weighted exposure amounts” of Pillar III.
- Market Risk RWA amount includes RWA equivalent to points EU 8b “Of which credit valuation adjustment – CVA”, 15 "Settlement risk" and 20 " Position, foreign exchange and commodities risks (Market risk) related to “Template EU OV1 – Overview of risk weighted exposure amounts” of Pillar III.
- Operational Risk RWA amount includes RWA equivalent to point 23 "Operational risk" of Pillar III “Template EU OV1 – Overview of risk weighted exposure amounts.”</t>
  </si>
  <si>
    <t>Consolidated Income Statements</t>
  </si>
  <si>
    <t>Division Italy</t>
  </si>
  <si>
    <t>Division Germany</t>
  </si>
  <si>
    <t>Div. Central Europe</t>
  </si>
  <si>
    <t>Div. Eastern Europe</t>
  </si>
  <si>
    <t>CE - Hungary</t>
  </si>
  <si>
    <t>CE - Czech Republic &amp; Slovakia</t>
  </si>
  <si>
    <t>CE - Slovenia</t>
  </si>
  <si>
    <t>EE - Serbia</t>
  </si>
  <si>
    <t>EE - Bosnia</t>
  </si>
  <si>
    <t>EE - Bulgaria</t>
  </si>
  <si>
    <t>EE - Romania</t>
  </si>
  <si>
    <t>EE - Croatia</t>
  </si>
  <si>
    <t>Italy</t>
  </si>
  <si>
    <t>Germany</t>
  </si>
  <si>
    <t>Eastern Europe</t>
  </si>
  <si>
    <t>Central Europe</t>
  </si>
  <si>
    <t>CE - Austria</t>
  </si>
  <si>
    <t>N.B. CE results include CE Countries results and Profit Center CE.</t>
  </si>
  <si>
    <t>N.B. EE results include EE Countries results and Profit Center EE.</t>
  </si>
  <si>
    <t>Common Equity Tier I Capital Ratio Fully loaded</t>
  </si>
  <si>
    <t>Central Europe / Eastern Europe Countries</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</si>
  <si>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</si>
  <si>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</si>
  <si>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</si>
  <si>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</si>
  <si>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</si>
  <si>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</si>
  <si>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</si>
  <si>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</si>
  <si>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</si>
  <si>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</si>
  <si>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</si>
  <si>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</si>
  <si>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</si>
  <si>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</si>
  <si>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</si>
  <si>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</si>
  <si>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</si>
  <si>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</si>
  <si>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</si>
  <si>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</si>
  <si>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</si>
  <si>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</si>
  <si>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</si>
  <si>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</si>
  <si>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</si>
  <si>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</si>
  <si>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</si>
  <si>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</si>
  <si>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</si>
  <si>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</si>
  <si>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</si>
  <si>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</si>
  <si>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</si>
  <si>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</si>
  <si>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</si>
  <si>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</si>
  <si>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r>
      <t>Asset Quality - Group</t>
    </r>
    <r>
      <rPr>
        <sz val="15.3"/>
        <color rgb="FFC00000"/>
        <rFont val="UniCredit"/>
      </rPr>
      <t>, m</t>
    </r>
  </si>
  <si>
    <t>Balance Sheet, bn</t>
  </si>
  <si>
    <t>RoAC**</t>
  </si>
  <si>
    <r>
      <t>Tangible Equity</t>
    </r>
    <r>
      <rPr>
        <sz val="11"/>
        <color rgb="FFC00000"/>
        <rFont val="UniCredit"/>
      </rPr>
      <t>, EoP &amp; AVG</t>
    </r>
    <r>
      <rPr>
        <b/>
        <sz val="18"/>
        <color rgb="FFC00000"/>
        <rFont val="UniCredit"/>
      </rPr>
      <t xml:space="preserve"> </t>
    </r>
    <r>
      <rPr>
        <sz val="14"/>
        <color rgb="FFC00000"/>
        <rFont val="UniCredit"/>
      </rPr>
      <t>, m</t>
    </r>
  </si>
  <si>
    <t>Loan Loss Provisions (LLPs)</t>
  </si>
  <si>
    <t>Purchase Price Allocation (PPA)</t>
  </si>
  <si>
    <t>- Stated Net profit (loss)</t>
  </si>
  <si>
    <t>Net Operating Profit</t>
  </si>
  <si>
    <t>Income taxes</t>
  </si>
  <si>
    <t>n.m.</t>
  </si>
  <si>
    <t>n.m</t>
  </si>
  <si>
    <t>(*) Shift from Trading Income to Fees of the client hedging markup (commercial margin between final price to the client and the offer price, the latter being quoted by the trader and containing bid/offer, market risk hedging costs and day one XVA) for: FX spot operations, plain vanilla derivatives on FX, Fixed Income and Equity, Commodities derivatives.</t>
  </si>
  <si>
    <t>Stated Net Profit*</t>
  </si>
  <si>
    <t>DTAs from tax loss carry forward sustainability test**</t>
  </si>
  <si>
    <t>Net Profit***</t>
  </si>
  <si>
    <r>
      <t>Retail</t>
    </r>
    <r>
      <rPr>
        <vertAlign val="superscript"/>
        <sz val="9"/>
        <rFont val="UniCredit"/>
      </rPr>
      <t>1</t>
    </r>
  </si>
  <si>
    <r>
      <t>Corporate</t>
    </r>
    <r>
      <rPr>
        <vertAlign val="superscript"/>
        <sz val="9"/>
        <rFont val="UniCredit"/>
      </rPr>
      <t>2</t>
    </r>
  </si>
  <si>
    <r>
      <t>Central Functions</t>
    </r>
    <r>
      <rPr>
        <vertAlign val="superscript"/>
        <sz val="9"/>
        <rFont val="UniCredit"/>
      </rPr>
      <t>3</t>
    </r>
  </si>
  <si>
    <r>
      <t>Total Financial Asset</t>
    </r>
    <r>
      <rPr>
        <b/>
        <vertAlign val="superscript"/>
        <sz val="8"/>
        <rFont val="UniCredit"/>
      </rPr>
      <t>4</t>
    </r>
  </si>
  <si>
    <t>(1) Retail: includes Individuals (mass market, affluent, Private and Wealth) and micro-business</t>
  </si>
  <si>
    <t>(2) Corporate: includes SME, Large and most of Financial Institutions</t>
  </si>
  <si>
    <t>(3) Central Functions: includes relationships with counterparties classified Accounting wise as “Customers” held by Treasury or by Corporate Centres for liquidity management purpose</t>
  </si>
  <si>
    <t>(4) Refers to Group commercial Total Financial Assets. Non-commercial elements, i.e. Large Corporates and Central Functions are excluded. Numbers are managerial figures</t>
  </si>
  <si>
    <t>Cashes Coupons</t>
  </si>
  <si>
    <t>AT1 Coupons</t>
  </si>
  <si>
    <t>Net Profit after AT1 / Cashes****</t>
  </si>
  <si>
    <t>Net Profit after AT1/Cashes*</t>
  </si>
  <si>
    <t>(**) Annualized ratio between (i) Net profit after AT1/Cashes charges minus Excess Capital charge and (ii) Allocated capital</t>
  </si>
  <si>
    <t>(*) Net Profit after AT1/Cashes: means Net Profit as defined in page 3 (Income Statement) adjusted for impacts from AT1 and Cashes charges. The result is used for cash dividend accrual and Total distribution, as well as RoTE and RoAC calculation</t>
  </si>
  <si>
    <t>o/w Sight Deposits</t>
  </si>
  <si>
    <t>o/w non Sight Deposits</t>
  </si>
  <si>
    <t>(*) Stated Net profit: means accounting net profit | (**) Reversal of the impact booked in the Income Tax line where applicable | (***) Net Profit means Stated net profit adjusted for impacts from DTAs tax loss carry forward resulting from sustainability test | (****) Net Profit after AT1/Cashes: means Net Profit as defined above adjusted for impacts from AT1 and Cashes Coupons. The result is used for cash dividend accrual and Total distribution, as well as RoTE and RoAC calculation</t>
  </si>
  <si>
    <t>4Q*</t>
  </si>
  <si>
    <t>NOTE: «Russia» means «Participation in AO Bank + Profit Centre Russia»</t>
  </si>
  <si>
    <t>Net insurance result</t>
  </si>
  <si>
    <t>Investment Products</t>
  </si>
  <si>
    <t>Insurance</t>
  </si>
  <si>
    <t>Financing &amp; Advisory Fees</t>
  </si>
  <si>
    <t>Securitization</t>
  </si>
  <si>
    <t>TOTAL FEE &amp; COMMISSIONS</t>
  </si>
  <si>
    <t xml:space="preserve">(5) Includes Funds and Segregated accounts </t>
  </si>
  <si>
    <t>(6) Life products</t>
  </si>
  <si>
    <t>(7) RoTE means (i) net profit after AT1/Cashes coupons [as defined above] over (ii) average tangible equity excluding AT1, Cashes &amp; DTA from tax loss carry forward contribution</t>
  </si>
  <si>
    <r>
      <t>RoTE</t>
    </r>
    <r>
      <rPr>
        <b/>
        <vertAlign val="superscript"/>
        <sz val="9"/>
        <rFont val="UniCredit"/>
      </rPr>
      <t>7</t>
    </r>
  </si>
  <si>
    <r>
      <t>o/w Insurance</t>
    </r>
    <r>
      <rPr>
        <vertAlign val="superscript"/>
        <sz val="9"/>
        <rFont val="UniCredit"/>
      </rPr>
      <t>6</t>
    </r>
  </si>
  <si>
    <r>
      <t>o/w AuM</t>
    </r>
    <r>
      <rPr>
        <vertAlign val="superscript"/>
        <sz val="9"/>
        <rFont val="UniCredit"/>
      </rPr>
      <t>5</t>
    </r>
    <r>
      <rPr>
        <sz val="9"/>
        <rFont val="UniCredit"/>
      </rPr>
      <t xml:space="preserve"> + AuA</t>
    </r>
  </si>
  <si>
    <t>FY23</t>
  </si>
  <si>
    <t>Current Accounts and Payments Fees</t>
  </si>
  <si>
    <t>Client Hedging Fees*</t>
  </si>
  <si>
    <t>MDA buffer Fully Loaded (CET1 ratio)**</t>
  </si>
  <si>
    <t>MDA buffer Transitional (CET1 ratio)**</t>
  </si>
  <si>
    <t>(*) Following the release of EBA Q&amp;A #6887, from 4Q23, Shares Buy-Backs (SBB) are accrued over time and deducted from Own Funds, even if still subject to ECB and Shareholders approval
(**) "MDA buffer 2Q24 (including a gap of 45bps vs. the 1.88% AT1 bucket requirement) computed vs MDA requirement at 10.12% as of 2Q24.”</t>
  </si>
  <si>
    <t>1H</t>
  </si>
  <si>
    <t>2023</t>
  </si>
  <si>
    <t>2024</t>
  </si>
  <si>
    <t>1H24</t>
  </si>
  <si>
    <t>1H23</t>
  </si>
  <si>
    <t>Shareholders' equity as at 31 December 2023</t>
  </si>
  <si>
    <t>Dividends and other allocations</t>
  </si>
  <si>
    <t>Equity instruments</t>
  </si>
  <si>
    <t>Share buyback</t>
  </si>
  <si>
    <t>Change in reserve related coupon on AT1 instruments</t>
  </si>
  <si>
    <t>Charges related to transaction denominated "Cashes"</t>
  </si>
  <si>
    <t>Change in the valuation reserve relating to the financial assets and liabilities at fair value</t>
  </si>
  <si>
    <t>Change in the valuation reserve relating to exchange differences</t>
  </si>
  <si>
    <t>Other changes</t>
  </si>
  <si>
    <t>Net profit (loss) for the period</t>
  </si>
  <si>
    <t>Shareholders' equity as at 30 June 2024</t>
  </si>
  <si>
    <t>Notes:
The change in equity instruments is gross of transaction costs for -€10 million and includes exchange differences for €-248 million.
The change in the valuation reserve relating to exchange differences is mainly due to the impact of Russian Ruble for +€236 million, Czech Crown for -€44 million and Hungarian Forint for -€40 million.</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</si>
  <si>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</si>
  <si>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</si>
  <si>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</si>
  <si>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</si>
  <si>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</si>
  <si>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</si>
  <si>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</si>
  <si>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</si>
  <si>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</si>
  <si>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3M</t>
  </si>
  <si>
    <t>9M</t>
  </si>
  <si>
    <t>FY</t>
  </si>
  <si>
    <t>EoP number of Ordinary Shares</t>
  </si>
  <si>
    <t>(-) Treasury shares (including buyback)</t>
  </si>
  <si>
    <t>(-) Shares held under the CASHES usufruct contract</t>
  </si>
  <si>
    <t>(+) Potentially dilutive shares</t>
  </si>
  <si>
    <t>Average number of outstanding shares*</t>
  </si>
  <si>
    <t>Average number of diluted shares*</t>
  </si>
  <si>
    <t>*Net of the average number of treasury shares, considering the shares buyback made during the first half 2024 (partially cancelled during the period), and of further average No.9,675,640 shares held under a contract of usufruct.</t>
  </si>
  <si>
    <t>Asset Quality - by Division, m</t>
  </si>
  <si>
    <t>Capital Position ,bn</t>
  </si>
  <si>
    <t>Cost income ratio, %</t>
  </si>
  <si>
    <t>Cost of Risk, bps</t>
  </si>
  <si>
    <t>Group Fees, m</t>
  </si>
  <si>
    <t>Branches, unit</t>
  </si>
  <si>
    <t>Austria</t>
  </si>
  <si>
    <t>Czech Republic</t>
  </si>
  <si>
    <t>Hungary</t>
  </si>
  <si>
    <t>Slovenia</t>
  </si>
  <si>
    <t>Croatia</t>
  </si>
  <si>
    <t>Romania</t>
  </si>
  <si>
    <t>Bulgaria</t>
  </si>
  <si>
    <t>Bosnia</t>
  </si>
  <si>
    <t>Bosnia NBB</t>
  </si>
  <si>
    <t>Bosnia Zabamostar</t>
  </si>
  <si>
    <t>Serbia</t>
  </si>
  <si>
    <t>Total Group</t>
  </si>
  <si>
    <t xml:space="preserve">* Retail Branches only; for Italy, Germany, CE and EE excluding minor premises, Corporate and Private Banking.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</si>
</sst>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_-;\-* #,##0_-;_-* &quot;-&quot;??_-;_-@_-"/>
    <numFmt numFmtId="173" formatCode="_-* #,##0.000_-;\-* #,##0.000_-;_-* &quot;-&quot;??_-;_-@_-"/>
    <numFmt numFmtId="174" formatCode="_(&quot;€&quot;* #,##0.00_);_(&quot;€&quot;* \(#,##0.00\);_(&quot;€&quot;* &quot;-&quot;??_);_(@_)"/>
    <numFmt numFmtId="175" formatCode="_-* #,##0.000_-;\-* #,##0.000_-;_-* &quot;-&quot;???_-;_-@_-"/>
    <numFmt numFmtId="176" formatCode="_-* #,##0;\-* #,##0;_-* &quot;-&quot;??_-;_-@_-"/>
    <numFmt numFmtId="177" formatCode="\+0.0;\ \-0.0;_-&quot;-&quot;_-"/>
    <numFmt numFmtId="178" formatCode="#,##0;\(#,##0\);\-"/>
    <numFmt numFmtId="179" formatCode="\+#&quot;bp&quot;;\ \-#&quot;bp&quot;"/>
    <numFmt numFmtId="180" formatCode="0.0%;\ \-0.0%;_-&quot;-&quot;_-"/>
    <numFmt numFmtId="181" formatCode="0.00%;\ \-0.00%;_-&quot;-&quot;_-"/>
    <numFmt numFmtId="182" formatCode="#0.0,"/>
    <numFmt numFmtId="183" formatCode="\+0.0&quot; p.p.&quot;;\-0.0&quot; p.p.&quot;;\="/>
    <numFmt numFmtId="184" formatCode="\+#,##0;\-#,##0"/>
    <numFmt numFmtId="185" formatCode="#0,"/>
    <numFmt numFmtId="186" formatCode="#0.0,,"/>
    <numFmt numFmtId="187" formatCode="#,##0,,"/>
    <numFmt numFmtId="188" formatCode="#,##0.0,,"/>
    <numFmt numFmtId="189" formatCode="#,##0_ ;\-#,##0\ "/>
    <numFmt numFmtId="190" formatCode="0.00000%;\ \-0.00000%;_-&quot;-&quot;_-"/>
  </numFmts>
  <fonts count="67">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b/>
      <sz val="10"/>
      <name val="UniCredit"/>
    </font>
    <font>
      <sz val="9"/>
      <name val="UniCredit"/>
    </font>
    <font>
      <i/>
      <sz val="9"/>
      <color indexed="18"/>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
      <b/>
      <sz val="7"/>
      <color theme="1"/>
      <name val="Arial Narrow"/>
      <family val="2"/>
    </font>
    <font>
      <b/>
      <i/>
      <sz val="18"/>
      <color rgb="FFC00000"/>
      <name val="UniCredit"/>
    </font>
    <font>
      <b/>
      <i/>
      <sz val="18"/>
      <name val="UniCredit"/>
    </font>
    <font>
      <b/>
      <vertAlign val="superscript"/>
      <sz val="9"/>
      <name val="UniCredit"/>
    </font>
    <font>
      <b/>
      <vertAlign val="superscript"/>
      <sz val="8"/>
      <name val="UniCredit"/>
    </font>
    <font>
      <vertAlign val="superscript"/>
      <sz val="9"/>
      <name val="UniCredit"/>
    </font>
  </fonts>
  <fills count="12">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rgb="FFFFFF00"/>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
      <patternFill patternType="solid">
        <fgColor rgb="FFEFEFEF"/>
        <bgColor indexed="64"/>
      </patternFill>
    </fill>
  </fills>
  <borders count="17">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s>
  <cellStyleXfs count="97">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8" fontId="38" fillId="0" borderId="9" applyNumberFormat="0" applyFill="0" applyProtection="0">
      <alignment horizontal="right" wrapText="1"/>
    </xf>
    <xf numFmtId="0" fontId="4" fillId="0" borderId="0" applyNumberFormat="0" applyFill="0" applyBorder="0" applyAlignment="0" applyProtection="0">
      <alignment vertical="top"/>
      <protection locked="0"/>
    </xf>
    <xf numFmtId="0" fontId="61" fillId="11" borderId="0" applyNumberFormat="0" applyProtection="0">
      <alignment horizontal="right" wrapText="1"/>
    </xf>
  </cellStyleXfs>
  <cellXfs count="537">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xf numFmtId="0" fontId="32" fillId="0" borderId="0" xfId="0" applyFont="1"/>
    <xf numFmtId="0" fontId="31" fillId="0" borderId="0" xfId="0" applyFont="1"/>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9" fillId="0" borderId="0" xfId="0" applyFont="1" applyFill="1" applyBorder="1" applyAlignment="1" applyProtection="1">
      <alignment vertical="center"/>
    </xf>
    <xf numFmtId="0" fontId="23" fillId="0" borderId="0" xfId="0" applyFont="1" applyProtection="1"/>
    <xf numFmtId="0" fontId="29" fillId="0" borderId="0" xfId="0" applyFont="1" applyFill="1"/>
    <xf numFmtId="0" fontId="23" fillId="0" borderId="0" xfId="0" applyFont="1" applyFill="1"/>
    <xf numFmtId="0" fontId="23" fillId="0" borderId="0" xfId="0" applyFont="1" applyFill="1" applyAlignment="1">
      <alignment horizontal="center"/>
    </xf>
    <xf numFmtId="3" fontId="23" fillId="0" borderId="0" xfId="0" applyNumberFormat="1" applyFont="1" applyFill="1" applyAlignment="1">
      <alignment horizontal="center"/>
    </xf>
    <xf numFmtId="0" fontId="21" fillId="0" borderId="0" xfId="0" applyFont="1" applyFill="1" applyAlignment="1">
      <alignment horizontal="center"/>
    </xf>
    <xf numFmtId="0" fontId="23"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3" fillId="0" borderId="0" xfId="31" applyFont="1" applyProtection="1"/>
    <xf numFmtId="0" fontId="23" fillId="0" borderId="0" xfId="31" applyFont="1"/>
    <xf numFmtId="0" fontId="23" fillId="0" borderId="0" xfId="31" applyFont="1" applyFill="1" applyProtection="1"/>
    <xf numFmtId="0" fontId="23" fillId="0" borderId="0" xfId="31" applyFont="1" applyFill="1"/>
    <xf numFmtId="3" fontId="30" fillId="0" borderId="0" xfId="0" applyNumberFormat="1" applyFont="1" applyFill="1" applyBorder="1"/>
    <xf numFmtId="0" fontId="32" fillId="0" borderId="0" xfId="44" applyFont="1"/>
    <xf numFmtId="0" fontId="32" fillId="3" borderId="0" xfId="44" applyFont="1" applyFill="1"/>
    <xf numFmtId="3" fontId="23" fillId="0" borderId="0" xfId="0" applyNumberFormat="1" applyFont="1" applyFill="1" applyBorder="1"/>
    <xf numFmtId="0" fontId="23" fillId="0" borderId="0" xfId="0" applyFont="1" applyFill="1" applyBorder="1"/>
    <xf numFmtId="0" fontId="32" fillId="3" borderId="0" xfId="0" applyFont="1" applyFill="1"/>
    <xf numFmtId="0" fontId="34" fillId="0" borderId="0" xfId="0" applyFont="1"/>
    <xf numFmtId="3" fontId="34" fillId="0" borderId="0" xfId="0" applyNumberFormat="1" applyFont="1" applyFill="1" applyBorder="1" applyAlignment="1" applyProtection="1">
      <alignment horizontal="center" vertical="justify"/>
    </xf>
    <xf numFmtId="0" fontId="23" fillId="3" borderId="0" xfId="0" applyFont="1" applyFill="1"/>
    <xf numFmtId="0" fontId="37" fillId="0" borderId="0" xfId="73" applyFont="1" applyFill="1" applyBorder="1" applyAlignment="1">
      <alignment vertical="center"/>
    </xf>
    <xf numFmtId="0" fontId="13" fillId="4" borderId="0" xfId="11" applyFont="1" applyFill="1" applyBorder="1" applyAlignment="1">
      <alignment vertical="center" wrapText="1"/>
    </xf>
    <xf numFmtId="0" fontId="34" fillId="0" borderId="0" xfId="31" applyFont="1"/>
    <xf numFmtId="0" fontId="23" fillId="3" borderId="0" xfId="0" applyFont="1" applyFill="1" applyProtection="1"/>
    <xf numFmtId="0" fontId="32" fillId="0" borderId="0" xfId="0" applyFont="1" applyFill="1"/>
    <xf numFmtId="3" fontId="34" fillId="0" borderId="0" xfId="0" applyNumberFormat="1" applyFont="1" applyFill="1" applyBorder="1" applyAlignment="1" applyProtection="1">
      <alignment horizontal="center" vertical="top"/>
    </xf>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3" fillId="0" borderId="0" xfId="8" applyNumberFormat="1" applyFont="1" applyFill="1" applyBorder="1" applyAlignment="1" applyProtection="1">
      <alignment horizontal="center" vertical="center"/>
    </xf>
    <xf numFmtId="0" fontId="23" fillId="0" borderId="0" xfId="0" applyFont="1" applyAlignment="1">
      <alignment vertical="center"/>
    </xf>
    <xf numFmtId="0" fontId="21" fillId="0" borderId="0" xfId="0" applyFont="1" applyAlignment="1">
      <alignment vertical="center"/>
    </xf>
    <xf numFmtId="0" fontId="23" fillId="0" borderId="0" xfId="0" applyFont="1" applyAlignment="1">
      <alignment vertical="center" wrapText="1"/>
    </xf>
    <xf numFmtId="0" fontId="23" fillId="0" borderId="0" xfId="0" applyFont="1" applyAlignment="1">
      <alignment horizontal="left" vertical="center" indent="2"/>
    </xf>
    <xf numFmtId="0" fontId="23" fillId="0" borderId="0" xfId="0" applyFont="1" applyAlignment="1">
      <alignment horizontal="left" vertical="center" indent="4"/>
    </xf>
    <xf numFmtId="180"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3" fillId="0" borderId="0" xfId="0" quotePrefix="1" applyFont="1" applyFill="1" applyBorder="1" applyAlignment="1" applyProtection="1">
      <alignment vertical="center"/>
    </xf>
    <xf numFmtId="3" fontId="23"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2" fontId="23" fillId="0" borderId="0" xfId="0" applyNumberFormat="1" applyFont="1" applyFill="1" applyBorder="1" applyAlignment="1" applyProtection="1">
      <alignment horizontal="center" vertical="center"/>
    </xf>
    <xf numFmtId="0" fontId="23" fillId="0" borderId="0" xfId="0" quotePrefix="1" applyFont="1" applyFill="1" applyBorder="1" applyAlignment="1" applyProtection="1">
      <alignment vertical="center" wrapText="1"/>
    </xf>
    <xf numFmtId="0" fontId="23" fillId="0" borderId="0" xfId="0" applyFont="1" applyFill="1" applyBorder="1" applyAlignment="1" applyProtection="1">
      <alignment vertical="center" wrapText="1"/>
    </xf>
    <xf numFmtId="166" fontId="23" fillId="0" borderId="0" xfId="0" applyNumberFormat="1" applyFont="1" applyFill="1" applyBorder="1" applyAlignment="1" applyProtection="1">
      <alignment horizontal="center" vertical="center"/>
    </xf>
    <xf numFmtId="0" fontId="23" fillId="3" borderId="0" xfId="0" applyFont="1" applyFill="1" applyBorder="1" applyAlignment="1" applyProtection="1">
      <alignment vertical="center"/>
    </xf>
    <xf numFmtId="0" fontId="25" fillId="0" borderId="0" xfId="0" applyFont="1" applyFill="1" applyBorder="1" applyAlignment="1" applyProtection="1">
      <alignment horizontal="left" vertical="center" indent="2"/>
    </xf>
    <xf numFmtId="0" fontId="25"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5" fillId="0" borderId="0" xfId="0" applyFont="1" applyFill="1" applyBorder="1" applyAlignment="1" applyProtection="1">
      <alignment vertical="center"/>
    </xf>
    <xf numFmtId="180" fontId="23"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3"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3" fillId="0" borderId="0" xfId="31" applyNumberFormat="1" applyFont="1" applyFill="1" applyBorder="1" applyAlignment="1" applyProtection="1">
      <alignment horizontal="center" vertical="center"/>
    </xf>
    <xf numFmtId="173" fontId="23" fillId="0" borderId="0" xfId="1"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3" fillId="0" borderId="0" xfId="73" applyFont="1" applyFill="1" applyBorder="1" applyAlignment="1">
      <alignment horizontal="left" vertical="center" indent="1"/>
    </xf>
    <xf numFmtId="0" fontId="39" fillId="0" borderId="0" xfId="73" applyFont="1" applyFill="1" applyAlignment="1">
      <alignment vertical="center"/>
    </xf>
    <xf numFmtId="3" fontId="39" fillId="0" borderId="0" xfId="73" applyNumberFormat="1" applyFont="1" applyFill="1" applyAlignment="1">
      <alignment vertical="center"/>
    </xf>
    <xf numFmtId="3" fontId="23"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7" fillId="4" borderId="0" xfId="11" applyFont="1" applyFill="1"/>
    <xf numFmtId="0" fontId="16" fillId="0" borderId="8" xfId="11" applyFont="1" applyFill="1" applyBorder="1" applyAlignment="1"/>
    <xf numFmtId="0" fontId="16" fillId="4" borderId="8" xfId="11" applyFont="1" applyFill="1" applyBorder="1"/>
    <xf numFmtId="0" fontId="21" fillId="0" borderId="0" xfId="0" applyFont="1" applyFill="1" applyBorder="1" applyAlignment="1" applyProtection="1">
      <alignment horizontal="center" vertical="center"/>
    </xf>
    <xf numFmtId="0" fontId="23" fillId="0" borderId="0" xfId="44" applyFont="1"/>
    <xf numFmtId="0" fontId="23" fillId="0" borderId="0" xfId="0" applyFont="1" applyBorder="1" applyProtection="1"/>
    <xf numFmtId="0" fontId="23" fillId="0" borderId="0" xfId="0" applyFont="1" applyFill="1" applyBorder="1" applyAlignment="1">
      <alignment horizontal="center" vertical="center"/>
    </xf>
    <xf numFmtId="0" fontId="25" fillId="0" borderId="0" xfId="73" applyFont="1" applyFill="1" applyBorder="1" applyAlignment="1">
      <alignment horizontal="left" vertical="center" indent="2"/>
    </xf>
    <xf numFmtId="181" fontId="25" fillId="0" borderId="0" xfId="8" applyNumberFormat="1" applyFont="1" applyFill="1" applyBorder="1" applyAlignment="1" applyProtection="1">
      <alignment horizontal="center" vertical="center"/>
    </xf>
    <xf numFmtId="167" fontId="23"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2" fontId="21" fillId="0" borderId="0" xfId="0" applyNumberFormat="1" applyFont="1" applyFill="1" applyAlignment="1">
      <alignment horizontal="center" vertical="center"/>
    </xf>
    <xf numFmtId="180" fontId="25" fillId="0" borderId="0" xfId="8" applyNumberFormat="1" applyFont="1" applyFill="1" applyBorder="1" applyAlignment="1" applyProtection="1">
      <alignment horizontal="center" vertical="center"/>
    </xf>
    <xf numFmtId="0" fontId="23" fillId="0" borderId="0" xfId="0" applyFont="1" applyFill="1" applyAlignment="1">
      <alignment vertical="center"/>
    </xf>
    <xf numFmtId="3" fontId="23" fillId="0" borderId="0" xfId="73" applyNumberFormat="1" applyFont="1" applyFill="1" applyBorder="1" applyAlignment="1">
      <alignment horizontal="center" vertical="center"/>
    </xf>
    <xf numFmtId="3" fontId="25" fillId="0" borderId="0" xfId="73" applyNumberFormat="1" applyFont="1" applyFill="1" applyBorder="1" applyAlignment="1">
      <alignment horizontal="center" vertical="center"/>
    </xf>
    <xf numFmtId="166" fontId="23" fillId="0" borderId="0" xfId="0" applyNumberFormat="1" applyFont="1" applyAlignment="1">
      <alignment horizontal="center" vertical="center"/>
    </xf>
    <xf numFmtId="0" fontId="23" fillId="0" borderId="0" xfId="31" applyFont="1" applyAlignment="1">
      <alignment vertical="center"/>
    </xf>
    <xf numFmtId="183" fontId="21" fillId="0" borderId="0" xfId="8" applyNumberFormat="1" applyFont="1" applyFill="1" applyBorder="1" applyAlignment="1" applyProtection="1">
      <alignment horizontal="center" vertical="center"/>
    </xf>
    <xf numFmtId="169" fontId="21" fillId="6" borderId="0" xfId="8" applyNumberFormat="1" applyFont="1" applyFill="1" applyBorder="1" applyAlignment="1" applyProtection="1">
      <alignment horizontal="center" vertical="center"/>
    </xf>
    <xf numFmtId="184" fontId="21" fillId="6" borderId="0" xfId="8" applyNumberFormat="1" applyFont="1" applyFill="1" applyBorder="1" applyAlignment="1" applyProtection="1">
      <alignment horizontal="center" vertical="center"/>
    </xf>
    <xf numFmtId="168" fontId="21" fillId="6" borderId="0" xfId="8" applyNumberFormat="1" applyFont="1" applyFill="1" applyBorder="1" applyAlignment="1" applyProtection="1">
      <alignment horizontal="center" vertical="center"/>
    </xf>
    <xf numFmtId="176" fontId="21" fillId="0" borderId="0" xfId="0" applyNumberFormat="1" applyFont="1" applyFill="1" applyBorder="1" applyAlignment="1" applyProtection="1">
      <alignment horizontal="center" vertical="center"/>
    </xf>
    <xf numFmtId="0" fontId="23" fillId="3" borderId="0" xfId="31" applyFont="1" applyFill="1" applyBorder="1" applyAlignment="1" applyProtection="1">
      <alignment vertical="center"/>
    </xf>
    <xf numFmtId="0" fontId="25" fillId="0" borderId="0" xfId="31" applyFont="1" applyFill="1" applyBorder="1" applyAlignment="1" applyProtection="1">
      <alignment horizontal="left" vertical="center" indent="1"/>
    </xf>
    <xf numFmtId="0" fontId="25" fillId="0" borderId="0" xfId="5" applyFont="1" applyFill="1" applyBorder="1" applyAlignment="1" applyProtection="1">
      <alignment vertical="center"/>
    </xf>
    <xf numFmtId="0" fontId="23" fillId="0" borderId="0" xfId="5" applyFont="1" applyBorder="1" applyProtection="1"/>
    <xf numFmtId="0" fontId="21" fillId="0" borderId="0" xfId="31" applyFont="1" applyProtection="1"/>
    <xf numFmtId="0" fontId="23"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3"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3" fillId="3" borderId="0" xfId="0" applyFont="1" applyFill="1" applyBorder="1" applyProtection="1"/>
    <xf numFmtId="0" fontId="21" fillId="0" borderId="0" xfId="0" applyFont="1" applyFill="1" applyProtection="1"/>
    <xf numFmtId="0" fontId="29" fillId="0" borderId="0" xfId="0" applyFont="1" applyFill="1" applyBorder="1"/>
    <xf numFmtId="0" fontId="33" fillId="0" borderId="0" xfId="0" applyFont="1" applyBorder="1"/>
    <xf numFmtId="0" fontId="23"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3" fillId="3" borderId="0" xfId="0" applyFont="1" applyFill="1" applyBorder="1" applyAlignment="1" applyProtection="1">
      <alignment horizontal="center"/>
    </xf>
    <xf numFmtId="0" fontId="31" fillId="0" borderId="0" xfId="0" applyFont="1" applyBorder="1"/>
    <xf numFmtId="0" fontId="21" fillId="0" borderId="0" xfId="0" applyFont="1" applyAlignment="1">
      <alignment horizontal="centerContinuous" vertical="center"/>
    </xf>
    <xf numFmtId="0" fontId="23" fillId="0" borderId="0" xfId="0" applyFont="1" applyBorder="1" applyAlignment="1" applyProtection="1">
      <alignment vertical="center"/>
    </xf>
    <xf numFmtId="0" fontId="33" fillId="0" borderId="0" xfId="0" applyFont="1" applyBorder="1" applyAlignment="1">
      <alignment vertical="center"/>
    </xf>
    <xf numFmtId="0" fontId="33" fillId="0" borderId="0" xfId="0" applyFont="1" applyFill="1"/>
    <xf numFmtId="0" fontId="33" fillId="0" borderId="0" xfId="0" applyFont="1"/>
    <xf numFmtId="0" fontId="33" fillId="0" borderId="0" xfId="0" applyFont="1" applyFill="1" applyBorder="1"/>
    <xf numFmtId="0" fontId="31" fillId="0" borderId="0" xfId="31" applyFont="1"/>
    <xf numFmtId="0" fontId="32" fillId="0" borderId="0" xfId="31" applyFont="1"/>
    <xf numFmtId="0" fontId="23" fillId="0" borderId="0" xfId="31" applyFont="1" applyAlignment="1" applyProtection="1">
      <alignment vertical="center"/>
    </xf>
    <xf numFmtId="0" fontId="32" fillId="0" borderId="0" xfId="31" applyFont="1" applyAlignment="1">
      <alignment vertical="center"/>
    </xf>
    <xf numFmtId="0" fontId="26" fillId="0" borderId="0" xfId="31" applyFont="1"/>
    <xf numFmtId="0" fontId="21" fillId="0" borderId="0" xfId="31" applyFont="1" applyBorder="1" applyProtection="1"/>
    <xf numFmtId="0" fontId="31" fillId="0" borderId="0" xfId="0" applyFont="1" applyProtection="1"/>
    <xf numFmtId="0" fontId="39" fillId="0" borderId="0" xfId="0" applyFont="1" applyFill="1" applyBorder="1" applyAlignment="1" applyProtection="1">
      <alignment vertical="center"/>
    </xf>
    <xf numFmtId="0" fontId="23" fillId="0" borderId="0" xfId="5" applyFont="1" applyFill="1" applyBorder="1" applyProtection="1"/>
    <xf numFmtId="0" fontId="23" fillId="0" borderId="0" xfId="0" applyFont="1" applyFill="1" applyBorder="1" applyProtection="1"/>
    <xf numFmtId="0" fontId="23" fillId="0" borderId="0" xfId="0" applyFont="1" applyFill="1" applyProtection="1"/>
    <xf numFmtId="0" fontId="23" fillId="3" borderId="0" xfId="44" applyFont="1" applyFill="1" applyBorder="1" applyAlignment="1" applyProtection="1">
      <alignment vertical="center"/>
    </xf>
    <xf numFmtId="10" fontId="23" fillId="0" borderId="0" xfId="8" applyNumberFormat="1" applyFont="1" applyProtection="1"/>
    <xf numFmtId="0" fontId="21" fillId="0" borderId="0" xfId="0" applyFont="1" applyAlignment="1" applyProtection="1">
      <alignment vertical="justify"/>
    </xf>
    <xf numFmtId="0" fontId="42" fillId="0" borderId="0" xfId="0" applyFont="1" applyFill="1" applyBorder="1" applyAlignment="1" applyProtection="1">
      <alignment horizontal="left" vertical="justify" wrapText="1"/>
    </xf>
    <xf numFmtId="0" fontId="42" fillId="3" borderId="0" xfId="0" applyFont="1" applyFill="1" applyBorder="1" applyAlignment="1" applyProtection="1">
      <alignment horizontal="left" vertical="justify" wrapText="1"/>
    </xf>
    <xf numFmtId="0" fontId="26" fillId="0" borderId="0" xfId="0" applyFont="1" applyAlignment="1">
      <alignment vertical="justify"/>
    </xf>
    <xf numFmtId="0" fontId="21" fillId="0" borderId="0" xfId="0" applyFont="1" applyAlignment="1" applyProtection="1">
      <alignment vertical="top"/>
    </xf>
    <xf numFmtId="0" fontId="26"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6" fillId="0" borderId="0" xfId="0" applyFont="1" applyFill="1" applyAlignment="1">
      <alignment vertical="justify"/>
    </xf>
    <xf numFmtId="0" fontId="43" fillId="0" borderId="0" xfId="0" applyFont="1" applyFill="1" applyBorder="1" applyAlignment="1" applyProtection="1">
      <alignment horizontal="left" vertical="justify" wrapText="1"/>
    </xf>
    <xf numFmtId="0" fontId="44" fillId="0" borderId="0" xfId="0" applyFont="1" applyFill="1" applyBorder="1" applyAlignment="1" applyProtection="1">
      <alignment vertical="center"/>
    </xf>
    <xf numFmtId="0" fontId="41" fillId="0" borderId="0" xfId="44" applyFont="1"/>
    <xf numFmtId="0" fontId="36" fillId="0" borderId="0" xfId="44" applyFont="1"/>
    <xf numFmtId="0" fontId="36" fillId="0" borderId="0" xfId="44" applyFont="1" applyAlignment="1">
      <alignment vertical="center"/>
    </xf>
    <xf numFmtId="0" fontId="36" fillId="0" borderId="0" xfId="44" applyFont="1" applyAlignment="1">
      <alignment horizontal="right" vertical="center"/>
    </xf>
    <xf numFmtId="176" fontId="23" fillId="0" borderId="0" xfId="0" applyNumberFormat="1" applyFont="1" applyFill="1" applyBorder="1" applyAlignment="1" applyProtection="1">
      <alignment vertical="center"/>
    </xf>
    <xf numFmtId="0" fontId="36" fillId="0" borderId="0" xfId="0" applyFont="1" applyProtection="1"/>
    <xf numFmtId="0" fontId="36" fillId="0" borderId="0" xfId="0" applyFont="1"/>
    <xf numFmtId="0" fontId="23" fillId="5" borderId="0" xfId="0" applyFont="1" applyFill="1"/>
    <xf numFmtId="0" fontId="23" fillId="0" borderId="0" xfId="0" applyFont="1" applyAlignment="1">
      <alignment horizontal="center" vertical="center"/>
    </xf>
    <xf numFmtId="0" fontId="47" fillId="3" borderId="10" xfId="0" applyFont="1" applyFill="1" applyBorder="1" applyAlignment="1">
      <alignment vertical="center"/>
    </xf>
    <xf numFmtId="0" fontId="48" fillId="3" borderId="10" xfId="0" applyFont="1" applyFill="1" applyBorder="1" applyAlignment="1">
      <alignment vertical="center"/>
    </xf>
    <xf numFmtId="0" fontId="23" fillId="0" borderId="0" xfId="95" applyFont="1" applyAlignment="1" applyProtection="1">
      <alignment horizontal="left" indent="2"/>
    </xf>
    <xf numFmtId="0" fontId="23" fillId="0" borderId="0" xfId="95" applyFont="1" applyAlignment="1" applyProtection="1">
      <alignment horizontal="left" indent="3"/>
    </xf>
    <xf numFmtId="0" fontId="23" fillId="0" borderId="0" xfId="95" applyFont="1" applyFill="1" applyAlignment="1" applyProtection="1">
      <alignment horizontal="left" indent="2"/>
    </xf>
    <xf numFmtId="0" fontId="21" fillId="0" borderId="11" xfId="0" applyFont="1" applyBorder="1" applyAlignment="1">
      <alignment vertical="center"/>
    </xf>
    <xf numFmtId="0" fontId="48" fillId="0" borderId="0" xfId="0" applyFont="1" applyAlignment="1">
      <alignment horizontal="centerContinuous" vertical="center"/>
    </xf>
    <xf numFmtId="0" fontId="49" fillId="0" borderId="0" xfId="0" applyFont="1" applyAlignment="1">
      <alignment horizontal="centerContinuous" vertical="center"/>
    </xf>
    <xf numFmtId="0" fontId="49" fillId="0" borderId="0" xfId="0" applyFont="1" applyAlignment="1">
      <alignment horizontal="center" vertical="center"/>
    </xf>
    <xf numFmtId="0" fontId="49" fillId="0" borderId="12" xfId="0" quotePrefix="1" applyFont="1" applyBorder="1" applyAlignment="1">
      <alignment horizontal="centerContinuous"/>
    </xf>
    <xf numFmtId="0" fontId="49" fillId="0" borderId="12" xfId="0" applyFont="1" applyBorder="1" applyAlignment="1">
      <alignment horizontal="centerContinuous"/>
    </xf>
    <xf numFmtId="0" fontId="49" fillId="8" borderId="10" xfId="0" applyFont="1" applyFill="1" applyBorder="1" applyAlignment="1">
      <alignment horizontal="center" vertical="center"/>
    </xf>
    <xf numFmtId="0" fontId="49" fillId="0" borderId="10" xfId="0" applyFont="1" applyBorder="1" applyAlignment="1">
      <alignment horizontal="center"/>
    </xf>
    <xf numFmtId="0" fontId="49" fillId="0" borderId="13" xfId="0" applyFont="1" applyBorder="1" applyAlignment="1">
      <alignment horizontal="center"/>
    </xf>
    <xf numFmtId="0" fontId="49" fillId="8" borderId="10" xfId="0" applyFont="1" applyFill="1" applyBorder="1" applyAlignment="1">
      <alignment horizontal="center"/>
    </xf>
    <xf numFmtId="0" fontId="21" fillId="8" borderId="0" xfId="0" applyFont="1" applyFill="1" applyAlignment="1">
      <alignment horizontal="center" vertical="center"/>
    </xf>
    <xf numFmtId="167" fontId="23" fillId="0" borderId="0" xfId="8" applyNumberFormat="1" applyFont="1" applyFill="1" applyBorder="1" applyAlignment="1">
      <alignment horizontal="center" vertical="center"/>
    </xf>
    <xf numFmtId="0" fontId="50" fillId="3" borderId="10" xfId="0" applyFont="1" applyFill="1" applyBorder="1" applyAlignment="1">
      <alignment vertical="center"/>
    </xf>
    <xf numFmtId="0" fontId="47" fillId="8" borderId="10" xfId="0" applyFont="1" applyFill="1" applyBorder="1" applyAlignment="1">
      <alignment vertical="center"/>
    </xf>
    <xf numFmtId="0" fontId="23" fillId="8" borderId="0" xfId="0" applyFont="1" applyFill="1"/>
    <xf numFmtId="0" fontId="49" fillId="0" borderId="0" xfId="0" applyFont="1" applyBorder="1" applyAlignment="1">
      <alignment horizontal="center"/>
    </xf>
    <xf numFmtId="167" fontId="25" fillId="0" borderId="0" xfId="8" applyNumberFormat="1" applyFont="1" applyFill="1" applyAlignment="1">
      <alignment horizontal="center" vertical="center"/>
    </xf>
    <xf numFmtId="3" fontId="21" fillId="0" borderId="11" xfId="0" applyNumberFormat="1" applyFont="1" applyBorder="1" applyAlignment="1">
      <alignment horizontal="center" vertical="center"/>
    </xf>
    <xf numFmtId="167" fontId="21" fillId="0" borderId="11" xfId="8" applyNumberFormat="1" applyFont="1" applyFill="1" applyBorder="1" applyAlignment="1">
      <alignment horizontal="center" vertical="center"/>
    </xf>
    <xf numFmtId="3" fontId="21" fillId="8"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8" borderId="0" xfId="0" applyNumberFormat="1" applyFont="1" applyFill="1" applyAlignment="1">
      <alignment horizontal="center" vertical="center"/>
    </xf>
    <xf numFmtId="0" fontId="47" fillId="3" borderId="0" xfId="0" applyFont="1" applyFill="1" applyAlignment="1">
      <alignment vertical="center"/>
    </xf>
    <xf numFmtId="0" fontId="21" fillId="3" borderId="0" xfId="0" applyFont="1" applyFill="1" applyAlignment="1">
      <alignment vertical="center"/>
    </xf>
    <xf numFmtId="0" fontId="23" fillId="3" borderId="0" xfId="0" applyFont="1" applyFill="1" applyAlignment="1">
      <alignment horizontal="left" vertical="center" indent="2"/>
    </xf>
    <xf numFmtId="0" fontId="50" fillId="3" borderId="0" xfId="0" applyFont="1" applyFill="1" applyAlignment="1">
      <alignment vertical="center"/>
    </xf>
    <xf numFmtId="0" fontId="53" fillId="8" borderId="10" xfId="0" applyFont="1" applyFill="1" applyBorder="1" applyAlignment="1">
      <alignment vertical="center"/>
    </xf>
    <xf numFmtId="0" fontId="53" fillId="8" borderId="0" xfId="0" applyFont="1" applyFill="1" applyAlignment="1">
      <alignment vertical="center"/>
    </xf>
    <xf numFmtId="168" fontId="21" fillId="8" borderId="0" xfId="8" applyNumberFormat="1" applyFont="1" applyFill="1" applyAlignment="1">
      <alignment horizontal="center" vertical="center"/>
    </xf>
    <xf numFmtId="183" fontId="39" fillId="0" borderId="0" xfId="8" applyNumberFormat="1" applyFont="1" applyFill="1" applyBorder="1" applyAlignment="1" applyProtection="1">
      <alignment horizontal="center" vertical="center"/>
    </xf>
    <xf numFmtId="1" fontId="21" fillId="8" borderId="0" xfId="1" applyNumberFormat="1" applyFont="1" applyFill="1" applyAlignment="1">
      <alignment horizontal="center" vertical="center"/>
    </xf>
    <xf numFmtId="1" fontId="39" fillId="0" borderId="0" xfId="1" applyNumberFormat="1" applyFont="1" applyFill="1" applyAlignment="1">
      <alignment horizontal="center" vertical="center"/>
    </xf>
    <xf numFmtId="171" fontId="39" fillId="0" borderId="0" xfId="1" applyNumberFormat="1" applyFont="1" applyFill="1" applyAlignment="1">
      <alignment horizontal="center" vertical="center"/>
    </xf>
    <xf numFmtId="182" fontId="21" fillId="8" borderId="0" xfId="0" applyNumberFormat="1" applyFont="1" applyFill="1" applyAlignment="1">
      <alignment horizontal="center" vertical="center"/>
    </xf>
    <xf numFmtId="182" fontId="21" fillId="0" borderId="0" xfId="0" applyNumberFormat="1" applyFont="1" applyAlignment="1">
      <alignment horizontal="center" vertical="center"/>
    </xf>
    <xf numFmtId="180" fontId="21" fillId="8" borderId="0" xfId="8" applyNumberFormat="1" applyFont="1" applyFill="1" applyBorder="1" applyAlignment="1" applyProtection="1">
      <alignment horizontal="center" vertical="center"/>
    </xf>
    <xf numFmtId="0" fontId="49" fillId="0" borderId="10" xfId="0" applyFont="1" applyFill="1" applyBorder="1" applyAlignment="1">
      <alignment horizontal="center" vertical="center"/>
    </xf>
    <xf numFmtId="182" fontId="21" fillId="0" borderId="15" xfId="0" applyNumberFormat="1" applyFont="1" applyFill="1" applyBorder="1" applyAlignment="1" applyProtection="1">
      <alignment horizontal="center" vertical="center"/>
    </xf>
    <xf numFmtId="0" fontId="50" fillId="3" borderId="0" xfId="0" applyFont="1" applyFill="1" applyBorder="1" applyAlignment="1">
      <alignment vertical="center"/>
    </xf>
    <xf numFmtId="0" fontId="47" fillId="3" borderId="0" xfId="0" applyFont="1" applyFill="1" applyBorder="1" applyAlignment="1">
      <alignment vertical="center"/>
    </xf>
    <xf numFmtId="0" fontId="22" fillId="0" borderId="0" xfId="0" applyFont="1" applyAlignment="1" applyProtection="1">
      <alignment horizontal="center"/>
    </xf>
    <xf numFmtId="0" fontId="22" fillId="3" borderId="0" xfId="0" applyFont="1" applyFill="1" applyAlignment="1" applyProtection="1">
      <alignment horizontal="center"/>
    </xf>
    <xf numFmtId="0" fontId="55" fillId="3" borderId="11" xfId="0" applyFont="1" applyFill="1" applyBorder="1" applyAlignment="1">
      <alignment vertical="center"/>
    </xf>
    <xf numFmtId="0" fontId="47" fillId="0" borderId="10" xfId="0" applyFont="1" applyFill="1" applyBorder="1" applyAlignment="1">
      <alignment vertical="center"/>
    </xf>
    <xf numFmtId="0" fontId="21" fillId="0" borderId="11" xfId="0" applyFont="1" applyFill="1" applyBorder="1" applyAlignment="1" applyProtection="1">
      <alignment vertical="center"/>
    </xf>
    <xf numFmtId="0" fontId="34" fillId="0" borderId="0" xfId="0" applyFont="1" applyFill="1" applyBorder="1" applyAlignment="1" applyProtection="1">
      <alignment vertical="justify" wrapText="1"/>
    </xf>
    <xf numFmtId="166" fontId="23" fillId="0" borderId="0" xfId="0" applyNumberFormat="1" applyFont="1" applyFill="1" applyBorder="1" applyAlignment="1" applyProtection="1">
      <alignment vertical="center"/>
    </xf>
    <xf numFmtId="166" fontId="26" fillId="0" borderId="0" xfId="0" applyNumberFormat="1" applyFont="1" applyAlignment="1">
      <alignment vertical="justify"/>
    </xf>
    <xf numFmtId="166" fontId="21" fillId="0" borderId="11" xfId="0" applyNumberFormat="1" applyFont="1" applyFill="1" applyBorder="1" applyAlignment="1" applyProtection="1">
      <alignment vertical="center"/>
    </xf>
    <xf numFmtId="0" fontId="55" fillId="3" borderId="0" xfId="0" applyFont="1" applyFill="1" applyBorder="1" applyAlignment="1">
      <alignment vertical="center"/>
    </xf>
    <xf numFmtId="3" fontId="34" fillId="0" borderId="0" xfId="0" applyNumberFormat="1" applyFont="1" applyAlignment="1">
      <alignment vertical="justify"/>
    </xf>
    <xf numFmtId="166" fontId="23" fillId="0" borderId="0" xfId="0" applyNumberFormat="1" applyFont="1" applyFill="1" applyBorder="1" applyAlignment="1" applyProtection="1">
      <alignment horizontal="right" vertical="center"/>
    </xf>
    <xf numFmtId="0" fontId="26" fillId="0" borderId="0" xfId="0" applyFont="1" applyAlignment="1">
      <alignment horizontal="right" vertical="justify"/>
    </xf>
    <xf numFmtId="166" fontId="23" fillId="8" borderId="0" xfId="0" applyNumberFormat="1" applyFont="1" applyFill="1" applyBorder="1" applyAlignment="1" applyProtection="1">
      <alignment vertical="center"/>
    </xf>
    <xf numFmtId="0" fontId="26" fillId="8" borderId="0" xfId="0" applyFont="1" applyFill="1" applyAlignment="1">
      <alignment vertical="justify"/>
    </xf>
    <xf numFmtId="166" fontId="23" fillId="8" borderId="0" xfId="0" applyNumberFormat="1" applyFont="1" applyFill="1" applyBorder="1" applyAlignment="1" applyProtection="1">
      <alignment horizontal="right" vertical="center"/>
    </xf>
    <xf numFmtId="0" fontId="26" fillId="8" borderId="0" xfId="0" applyFont="1" applyFill="1" applyAlignment="1">
      <alignment horizontal="right" vertical="justify"/>
    </xf>
    <xf numFmtId="0" fontId="49" fillId="0" borderId="10" xfId="0" applyFont="1" applyBorder="1" applyAlignment="1">
      <alignment horizontal="center" vertical="center"/>
    </xf>
    <xf numFmtId="3" fontId="21"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center" vertical="center"/>
    </xf>
    <xf numFmtId="0" fontId="53" fillId="0" borderId="10" xfId="0" applyFont="1" applyFill="1" applyBorder="1" applyAlignment="1">
      <alignment vertical="center"/>
    </xf>
    <xf numFmtId="0" fontId="53" fillId="0" borderId="0" xfId="0" applyFont="1" applyFill="1" applyAlignment="1">
      <alignment vertical="center"/>
    </xf>
    <xf numFmtId="0" fontId="47" fillId="8" borderId="0" xfId="0" applyFont="1" applyFill="1" applyBorder="1" applyAlignment="1">
      <alignment vertical="center"/>
    </xf>
    <xf numFmtId="0" fontId="23" fillId="0" borderId="0" xfId="44" applyFont="1" applyFill="1" applyProtection="1"/>
    <xf numFmtId="0" fontId="23" fillId="0" borderId="0" xfId="44" applyFont="1" applyFill="1"/>
    <xf numFmtId="3" fontId="21" fillId="0" borderId="11" xfId="0" applyNumberFormat="1" applyFont="1" applyFill="1" applyBorder="1" applyAlignment="1" applyProtection="1">
      <alignment horizontal="center" vertical="center"/>
    </xf>
    <xf numFmtId="180" fontId="21" fillId="0" borderId="11" xfId="8" applyNumberFormat="1" applyFont="1" applyFill="1" applyBorder="1" applyAlignment="1" applyProtection="1">
      <alignment horizontal="center" vertical="center"/>
    </xf>
    <xf numFmtId="180" fontId="21" fillId="0" borderId="16" xfId="8" applyNumberFormat="1" applyFont="1" applyFill="1" applyBorder="1" applyAlignment="1" applyProtection="1">
      <alignment horizontal="center" vertical="center"/>
    </xf>
    <xf numFmtId="0" fontId="21" fillId="3" borderId="11" xfId="44" applyFont="1" applyFill="1" applyBorder="1" applyAlignment="1" applyProtection="1">
      <alignment vertical="center"/>
    </xf>
    <xf numFmtId="0" fontId="41" fillId="0" borderId="0" xfId="44" applyFont="1" applyFill="1"/>
    <xf numFmtId="0" fontId="36" fillId="0" borderId="0" xfId="44" applyFont="1" applyFill="1" applyAlignment="1">
      <alignment vertical="center"/>
    </xf>
    <xf numFmtId="0" fontId="23" fillId="8" borderId="0" xfId="44" applyFont="1" applyFill="1" applyProtection="1"/>
    <xf numFmtId="0" fontId="23" fillId="8" borderId="0" xfId="0" applyFont="1" applyFill="1" applyProtection="1"/>
    <xf numFmtId="181" fontId="25" fillId="8" borderId="0" xfId="8" applyNumberFormat="1" applyFont="1" applyFill="1" applyBorder="1" applyAlignment="1" applyProtection="1">
      <alignment horizontal="center" vertical="center"/>
    </xf>
    <xf numFmtId="3" fontId="23" fillId="8" borderId="0" xfId="0" applyNumberFormat="1" applyFont="1" applyFill="1" applyBorder="1" applyAlignment="1" applyProtection="1">
      <alignment horizontal="center" vertical="center"/>
    </xf>
    <xf numFmtId="180" fontId="23" fillId="8" borderId="0" xfId="8" applyNumberFormat="1" applyFont="1" applyFill="1" applyBorder="1" applyAlignment="1" applyProtection="1">
      <alignment horizontal="center" vertical="center"/>
    </xf>
    <xf numFmtId="182" fontId="23" fillId="8" borderId="0" xfId="0" applyNumberFormat="1" applyFont="1" applyFill="1" applyBorder="1" applyAlignment="1" applyProtection="1">
      <alignment horizontal="center" vertical="center"/>
    </xf>
    <xf numFmtId="0" fontId="57" fillId="0" borderId="11" xfId="0" applyFont="1" applyBorder="1" applyAlignment="1">
      <alignment vertical="center"/>
    </xf>
    <xf numFmtId="3" fontId="22" fillId="0" borderId="11" xfId="0" applyNumberFormat="1" applyFont="1" applyFill="1" applyBorder="1" applyAlignment="1" applyProtection="1">
      <alignment horizontal="center" vertical="center"/>
    </xf>
    <xf numFmtId="167" fontId="21" fillId="0" borderId="11" xfId="8" applyNumberFormat="1" applyFont="1" applyFill="1" applyBorder="1" applyAlignment="1" applyProtection="1">
      <alignment horizontal="center" vertical="center"/>
    </xf>
    <xf numFmtId="0" fontId="23" fillId="8" borderId="0" xfId="0" applyFont="1" applyFill="1" applyBorder="1" applyProtection="1"/>
    <xf numFmtId="182" fontId="21" fillId="8" borderId="15"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3" fillId="0" borderId="0" xfId="0" applyFont="1" applyFill="1" applyBorder="1" applyAlignment="1">
      <alignment vertical="center"/>
    </xf>
    <xf numFmtId="0" fontId="21" fillId="0" borderId="0" xfId="0" applyFont="1" applyBorder="1" applyAlignment="1">
      <alignment vertical="center"/>
    </xf>
    <xf numFmtId="0" fontId="49"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80" fontId="39" fillId="0" borderId="0" xfId="8" applyNumberFormat="1" applyFont="1" applyFill="1" applyBorder="1" applyAlignment="1" applyProtection="1">
      <alignment horizontal="center" vertical="center"/>
    </xf>
    <xf numFmtId="183" fontId="25" fillId="0" borderId="0" xfId="8" applyNumberFormat="1" applyFont="1" applyFill="1" applyBorder="1" applyAlignment="1" applyProtection="1">
      <alignment horizontal="center" vertical="center"/>
    </xf>
    <xf numFmtId="180" fontId="39" fillId="0" borderId="11" xfId="8" applyNumberFormat="1" applyFont="1" applyFill="1" applyBorder="1" applyAlignment="1" applyProtection="1">
      <alignment horizontal="center" vertical="center"/>
    </xf>
    <xf numFmtId="183" fontId="39" fillId="0" borderId="11" xfId="8" applyNumberFormat="1" applyFont="1" applyFill="1" applyBorder="1" applyAlignment="1" applyProtection="1">
      <alignment horizontal="center" vertical="center"/>
    </xf>
    <xf numFmtId="183" fontId="39" fillId="0" borderId="16" xfId="8" applyNumberFormat="1" applyFont="1" applyFill="1" applyBorder="1" applyAlignment="1" applyProtection="1">
      <alignment horizontal="center" vertical="center"/>
    </xf>
    <xf numFmtId="0" fontId="49" fillId="9" borderId="10" xfId="0" applyFont="1" applyFill="1" applyBorder="1" applyAlignment="1">
      <alignment horizontal="center"/>
    </xf>
    <xf numFmtId="0" fontId="21" fillId="9" borderId="0" xfId="0" applyFont="1" applyFill="1" applyAlignment="1">
      <alignment horizontal="center"/>
    </xf>
    <xf numFmtId="0" fontId="47" fillId="9" borderId="10" xfId="0" applyFont="1" applyFill="1" applyBorder="1" applyAlignment="1">
      <alignment vertical="center"/>
    </xf>
    <xf numFmtId="0" fontId="23" fillId="9" borderId="0" xfId="0" applyFont="1" applyFill="1"/>
    <xf numFmtId="3" fontId="21" fillId="9" borderId="0" xfId="0" applyNumberFormat="1" applyFont="1" applyFill="1" applyAlignment="1">
      <alignment horizontal="center" vertical="center"/>
    </xf>
    <xf numFmtId="166" fontId="21" fillId="9" borderId="0" xfId="0" applyNumberFormat="1" applyFont="1" applyFill="1" applyAlignment="1">
      <alignment horizontal="center" vertical="center"/>
    </xf>
    <xf numFmtId="0" fontId="53" fillId="9" borderId="10" xfId="0" applyFont="1" applyFill="1" applyBorder="1" applyAlignment="1">
      <alignment vertical="center"/>
    </xf>
    <xf numFmtId="0" fontId="47" fillId="9" borderId="0" xfId="0" applyFont="1" applyFill="1" applyAlignment="1">
      <alignment vertical="center"/>
    </xf>
    <xf numFmtId="0" fontId="53" fillId="9" borderId="0" xfId="0" applyFont="1" applyFill="1" applyAlignment="1">
      <alignment vertical="center"/>
    </xf>
    <xf numFmtId="168" fontId="21" fillId="9" borderId="0" xfId="8" applyNumberFormat="1" applyFont="1" applyFill="1" applyAlignment="1">
      <alignment horizontal="center" vertical="center"/>
    </xf>
    <xf numFmtId="1" fontId="21" fillId="9" borderId="0" xfId="1" applyNumberFormat="1" applyFont="1" applyFill="1" applyAlignment="1">
      <alignment horizontal="center" vertical="center"/>
    </xf>
    <xf numFmtId="182" fontId="21" fillId="9" borderId="0" xfId="0" applyNumberFormat="1" applyFont="1" applyFill="1" applyAlignment="1">
      <alignment horizontal="center" vertical="center"/>
    </xf>
    <xf numFmtId="180" fontId="21" fillId="9" borderId="0" xfId="8" applyNumberFormat="1" applyFont="1" applyFill="1" applyBorder="1" applyAlignment="1" applyProtection="1">
      <alignment horizontal="center" vertical="center"/>
    </xf>
    <xf numFmtId="0" fontId="21" fillId="9" borderId="0" xfId="0" applyFont="1" applyFill="1" applyBorder="1" applyAlignment="1" applyProtection="1">
      <alignment horizontal="center" vertical="center"/>
    </xf>
    <xf numFmtId="0" fontId="47" fillId="9" borderId="0" xfId="0" applyFont="1" applyFill="1" applyBorder="1" applyAlignment="1">
      <alignment vertical="center"/>
    </xf>
    <xf numFmtId="0" fontId="23" fillId="9" borderId="0" xfId="0" applyFont="1" applyFill="1" applyProtection="1"/>
    <xf numFmtId="182" fontId="23" fillId="9" borderId="0" xfId="0" applyNumberFormat="1" applyFont="1" applyFill="1" applyBorder="1" applyAlignment="1" applyProtection="1">
      <alignment horizontal="center" vertical="center"/>
    </xf>
    <xf numFmtId="182" fontId="21" fillId="9" borderId="15"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vertical="center"/>
    </xf>
    <xf numFmtId="166" fontId="26" fillId="9" borderId="0" xfId="0" applyNumberFormat="1" applyFont="1" applyFill="1" applyAlignment="1">
      <alignment vertical="justify"/>
    </xf>
    <xf numFmtId="166" fontId="21" fillId="9" borderId="11" xfId="0" applyNumberFormat="1" applyFont="1" applyFill="1" applyBorder="1" applyAlignment="1" applyProtection="1">
      <alignment vertical="center"/>
    </xf>
    <xf numFmtId="0" fontId="43" fillId="9" borderId="0" xfId="0" applyFont="1" applyFill="1" applyBorder="1" applyAlignment="1" applyProtection="1">
      <alignment horizontal="left" vertical="justify" wrapText="1"/>
    </xf>
    <xf numFmtId="176" fontId="21" fillId="9" borderId="0" xfId="0" applyNumberFormat="1" applyFont="1" applyFill="1" applyBorder="1" applyAlignment="1" applyProtection="1">
      <alignment horizontal="center" vertical="center"/>
    </xf>
    <xf numFmtId="0" fontId="55" fillId="9" borderId="11" xfId="0" applyFont="1" applyFill="1" applyBorder="1" applyAlignment="1">
      <alignment vertical="center"/>
    </xf>
    <xf numFmtId="0" fontId="55" fillId="9" borderId="0" xfId="0" applyFont="1" applyFill="1" applyBorder="1" applyAlignment="1">
      <alignment vertical="center"/>
    </xf>
    <xf numFmtId="176" fontId="23" fillId="9" borderId="0" xfId="0" applyNumberFormat="1" applyFont="1" applyFill="1" applyBorder="1" applyAlignment="1" applyProtection="1">
      <alignment vertical="center"/>
    </xf>
    <xf numFmtId="0" fontId="23" fillId="9" borderId="0" xfId="44" applyFont="1" applyFill="1" applyProtection="1"/>
    <xf numFmtId="180" fontId="25" fillId="9" borderId="0" xfId="8" applyNumberFormat="1" applyFont="1" applyFill="1" applyBorder="1" applyAlignment="1" applyProtection="1">
      <alignment horizontal="center" vertical="center"/>
    </xf>
    <xf numFmtId="3" fontId="23" fillId="9" borderId="0" xfId="0" applyNumberFormat="1" applyFont="1" applyFill="1" applyBorder="1" applyAlignment="1" applyProtection="1">
      <alignment horizontal="center" vertical="center"/>
    </xf>
    <xf numFmtId="3" fontId="21" fillId="9" borderId="11" xfId="0" applyNumberFormat="1" applyFont="1" applyFill="1" applyBorder="1" applyAlignment="1" applyProtection="1">
      <alignment horizontal="center" vertical="center"/>
    </xf>
    <xf numFmtId="3" fontId="21" fillId="9" borderId="0" xfId="0" applyNumberFormat="1" applyFont="1" applyFill="1" applyBorder="1" applyAlignment="1" applyProtection="1">
      <alignment horizontal="center" vertical="center"/>
    </xf>
    <xf numFmtId="10" fontId="23" fillId="9" borderId="0" xfId="8" applyNumberFormat="1" applyFont="1" applyFill="1" applyProtection="1"/>
    <xf numFmtId="166" fontId="21" fillId="9" borderId="0" xfId="0" applyNumberFormat="1" applyFont="1" applyFill="1" applyBorder="1" applyAlignment="1" applyProtection="1">
      <alignment horizontal="center" vertical="center"/>
    </xf>
    <xf numFmtId="0" fontId="49" fillId="9" borderId="12" xfId="0" applyFont="1" applyFill="1" applyBorder="1" applyAlignment="1">
      <alignment horizontal="centerContinuous"/>
    </xf>
    <xf numFmtId="180" fontId="23" fillId="9" borderId="0" xfId="8" applyNumberFormat="1" applyFont="1" applyFill="1" applyBorder="1" applyAlignment="1" applyProtection="1">
      <alignment horizontal="center" vertical="center"/>
    </xf>
    <xf numFmtId="180" fontId="21" fillId="9" borderId="11" xfId="8" applyNumberFormat="1" applyFont="1" applyFill="1" applyBorder="1" applyAlignment="1" applyProtection="1">
      <alignment horizontal="center" vertical="center"/>
    </xf>
    <xf numFmtId="180" fontId="21" fillId="9" borderId="16" xfId="8" applyNumberFormat="1" applyFont="1" applyFill="1" applyBorder="1" applyAlignment="1" applyProtection="1">
      <alignment horizontal="center" vertical="center"/>
    </xf>
    <xf numFmtId="181" fontId="25" fillId="9" borderId="0" xfId="8" applyNumberFormat="1" applyFont="1" applyFill="1" applyBorder="1" applyAlignment="1" applyProtection="1">
      <alignment horizontal="center" vertical="center"/>
    </xf>
    <xf numFmtId="3" fontId="20" fillId="9" borderId="0" xfId="0" applyNumberFormat="1" applyFont="1" applyFill="1" applyBorder="1" applyAlignment="1" applyProtection="1">
      <alignment horizontal="center" vertical="center"/>
    </xf>
    <xf numFmtId="0" fontId="21" fillId="9" borderId="0" xfId="0" applyFont="1" applyFill="1" applyBorder="1" applyAlignment="1" applyProtection="1">
      <alignment horizontal="centerContinuous" vertical="center"/>
    </xf>
    <xf numFmtId="0" fontId="21" fillId="8" borderId="0" xfId="0" applyFont="1" applyFill="1" applyBorder="1" applyProtection="1"/>
    <xf numFmtId="0" fontId="21" fillId="8" borderId="0" xfId="0" applyFont="1" applyFill="1" applyBorder="1" applyAlignment="1" applyProtection="1">
      <alignment vertical="center"/>
    </xf>
    <xf numFmtId="0" fontId="23" fillId="8" borderId="0" xfId="0" applyFont="1" applyFill="1" applyBorder="1" applyAlignment="1" applyProtection="1">
      <alignment vertical="center"/>
    </xf>
    <xf numFmtId="185" fontId="23" fillId="0" borderId="0" xfId="0" applyNumberFormat="1" applyFont="1" applyAlignment="1">
      <alignment horizontal="center" vertical="center"/>
    </xf>
    <xf numFmtId="185" fontId="23" fillId="9" borderId="0" xfId="0" applyNumberFormat="1" applyFont="1" applyFill="1" applyAlignment="1">
      <alignment horizontal="center" vertical="center"/>
    </xf>
    <xf numFmtId="185" fontId="21" fillId="0" borderId="11" xfId="0" applyNumberFormat="1" applyFont="1" applyBorder="1" applyAlignment="1">
      <alignment horizontal="center" vertical="center"/>
    </xf>
    <xf numFmtId="185" fontId="21" fillId="9" borderId="11" xfId="0" applyNumberFormat="1" applyFont="1" applyFill="1" applyBorder="1" applyAlignment="1">
      <alignment horizontal="center" vertical="center"/>
    </xf>
    <xf numFmtId="185" fontId="21" fillId="0" borderId="0" xfId="0" applyNumberFormat="1" applyFont="1" applyAlignment="1">
      <alignment horizontal="center" vertical="center"/>
    </xf>
    <xf numFmtId="185" fontId="21" fillId="9" borderId="0" xfId="0" applyNumberFormat="1" applyFont="1" applyFill="1" applyAlignment="1">
      <alignment horizontal="center" vertical="center"/>
    </xf>
    <xf numFmtId="0" fontId="47" fillId="10" borderId="10" xfId="0" applyFont="1" applyFill="1" applyBorder="1" applyAlignment="1">
      <alignment vertical="center"/>
    </xf>
    <xf numFmtId="0" fontId="23" fillId="10" borderId="0" xfId="0" applyFont="1" applyFill="1"/>
    <xf numFmtId="0" fontId="21" fillId="10" borderId="0" xfId="0" applyFont="1" applyFill="1" applyAlignment="1">
      <alignment horizontal="center"/>
    </xf>
    <xf numFmtId="185" fontId="23" fillId="10" borderId="0" xfId="0" applyNumberFormat="1" applyFont="1" applyFill="1" applyAlignment="1">
      <alignment horizontal="center" vertical="center"/>
    </xf>
    <xf numFmtId="185" fontId="21" fillId="10" borderId="11" xfId="0" applyNumberFormat="1" applyFont="1" applyFill="1" applyBorder="1" applyAlignment="1">
      <alignment horizontal="center" vertical="center"/>
    </xf>
    <xf numFmtId="185" fontId="21" fillId="10" borderId="0" xfId="0" applyNumberFormat="1" applyFont="1" applyFill="1" applyAlignment="1">
      <alignment horizontal="center" vertical="center"/>
    </xf>
    <xf numFmtId="166" fontId="21" fillId="10" borderId="0" xfId="0" applyNumberFormat="1" applyFont="1" applyFill="1" applyAlignment="1">
      <alignment horizontal="center" vertical="center"/>
    </xf>
    <xf numFmtId="168" fontId="21" fillId="10" borderId="0" xfId="8" applyNumberFormat="1" applyFont="1" applyFill="1" applyAlignment="1">
      <alignment horizontal="center" vertical="center"/>
    </xf>
    <xf numFmtId="1" fontId="21" fillId="10" borderId="0" xfId="1" applyNumberFormat="1" applyFont="1" applyFill="1" applyAlignment="1">
      <alignment horizontal="center" vertical="center"/>
    </xf>
    <xf numFmtId="182" fontId="21" fillId="10" borderId="0" xfId="0" applyNumberFormat="1" applyFont="1" applyFill="1" applyAlignment="1">
      <alignment horizontal="center" vertical="center"/>
    </xf>
    <xf numFmtId="3" fontId="21" fillId="10" borderId="0" xfId="0" applyNumberFormat="1" applyFont="1" applyFill="1" applyAlignment="1">
      <alignment horizontal="center" vertical="center"/>
    </xf>
    <xf numFmtId="180" fontId="21" fillId="10" borderId="0" xfId="8" applyNumberFormat="1" applyFont="1" applyFill="1" applyBorder="1" applyAlignment="1" applyProtection="1">
      <alignment horizontal="center" vertical="center"/>
    </xf>
    <xf numFmtId="0" fontId="21" fillId="10" borderId="0" xfId="0" applyFont="1" applyFill="1" applyBorder="1" applyAlignment="1" applyProtection="1">
      <alignment horizontal="center" vertical="center"/>
    </xf>
    <xf numFmtId="0" fontId="47" fillId="10" borderId="0" xfId="0" applyFont="1" applyFill="1" applyBorder="1" applyAlignment="1">
      <alignment vertical="center"/>
    </xf>
    <xf numFmtId="0" fontId="23" fillId="10" borderId="0" xfId="0" applyFont="1" applyFill="1" applyProtection="1"/>
    <xf numFmtId="182" fontId="23" fillId="10" borderId="0" xfId="0" applyNumberFormat="1" applyFont="1" applyFill="1" applyBorder="1" applyAlignment="1" applyProtection="1">
      <alignment horizontal="center" vertical="center"/>
    </xf>
    <xf numFmtId="182" fontId="21" fillId="10" borderId="15"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vertical="center"/>
    </xf>
    <xf numFmtId="166" fontId="21" fillId="10" borderId="11" xfId="0" applyNumberFormat="1" applyFont="1" applyFill="1" applyBorder="1" applyAlignment="1" applyProtection="1">
      <alignment vertical="center"/>
    </xf>
    <xf numFmtId="166" fontId="26" fillId="10" borderId="0" xfId="0" applyNumberFormat="1" applyFont="1" applyFill="1" applyAlignment="1">
      <alignment vertical="justify"/>
    </xf>
    <xf numFmtId="0" fontId="43" fillId="10" borderId="0" xfId="0" applyFont="1" applyFill="1" applyBorder="1" applyAlignment="1" applyProtection="1">
      <alignment horizontal="left" vertical="justify" wrapText="1"/>
    </xf>
    <xf numFmtId="176" fontId="21" fillId="10" borderId="0" xfId="0" applyNumberFormat="1" applyFont="1" applyFill="1" applyBorder="1" applyAlignment="1" applyProtection="1">
      <alignment horizontal="center" vertical="center"/>
    </xf>
    <xf numFmtId="0" fontId="55" fillId="10" borderId="11" xfId="0" applyFont="1" applyFill="1" applyBorder="1" applyAlignment="1">
      <alignment vertical="center"/>
    </xf>
    <xf numFmtId="0" fontId="55" fillId="10" borderId="0" xfId="0" applyFont="1" applyFill="1" applyBorder="1" applyAlignment="1">
      <alignment vertical="center"/>
    </xf>
    <xf numFmtId="0" fontId="23" fillId="10" borderId="0" xfId="44" applyFont="1" applyFill="1" applyProtection="1"/>
    <xf numFmtId="180" fontId="25" fillId="10" borderId="0" xfId="8" applyNumberFormat="1" applyFont="1" applyFill="1" applyBorder="1" applyAlignment="1" applyProtection="1">
      <alignment horizontal="center" vertical="center"/>
    </xf>
    <xf numFmtId="3" fontId="23" fillId="10" borderId="0" xfId="0" applyNumberFormat="1" applyFont="1" applyFill="1" applyBorder="1" applyAlignment="1" applyProtection="1">
      <alignment horizontal="center" vertical="center"/>
    </xf>
    <xf numFmtId="3" fontId="21" fillId="10" borderId="11" xfId="0" applyNumberFormat="1" applyFont="1" applyFill="1" applyBorder="1" applyAlignment="1" applyProtection="1">
      <alignment horizontal="center" vertical="center"/>
    </xf>
    <xf numFmtId="3" fontId="21" fillId="10" borderId="0" xfId="0" applyNumberFormat="1" applyFont="1" applyFill="1" applyBorder="1" applyAlignment="1" applyProtection="1">
      <alignment horizontal="center" vertical="center"/>
    </xf>
    <xf numFmtId="10" fontId="23" fillId="10" borderId="0" xfId="8" applyNumberFormat="1" applyFont="1" applyFill="1" applyProtection="1"/>
    <xf numFmtId="166" fontId="21" fillId="10" borderId="0" xfId="0" applyNumberFormat="1" applyFont="1" applyFill="1" applyBorder="1" applyAlignment="1" applyProtection="1">
      <alignment horizontal="center" vertical="center"/>
    </xf>
    <xf numFmtId="180" fontId="23" fillId="10" borderId="0" xfId="8" applyNumberFormat="1" applyFont="1" applyFill="1" applyBorder="1" applyAlignment="1" applyProtection="1">
      <alignment horizontal="center" vertical="center"/>
    </xf>
    <xf numFmtId="180" fontId="21" fillId="10" borderId="11" xfId="8" applyNumberFormat="1" applyFont="1" applyFill="1" applyBorder="1" applyAlignment="1" applyProtection="1">
      <alignment horizontal="center" vertical="center"/>
    </xf>
    <xf numFmtId="180" fontId="21" fillId="10" borderId="16" xfId="8" applyNumberFormat="1" applyFont="1" applyFill="1" applyBorder="1" applyAlignment="1" applyProtection="1">
      <alignment horizontal="center" vertical="center"/>
    </xf>
    <xf numFmtId="181" fontId="25" fillId="10" borderId="0" xfId="8" applyNumberFormat="1" applyFont="1" applyFill="1" applyBorder="1" applyAlignment="1" applyProtection="1">
      <alignment horizontal="center" vertical="center"/>
    </xf>
    <xf numFmtId="3" fontId="20" fillId="10" borderId="0" xfId="0" applyNumberFormat="1" applyFont="1" applyFill="1" applyBorder="1" applyAlignment="1" applyProtection="1">
      <alignment horizontal="center" vertical="center"/>
    </xf>
    <xf numFmtId="0" fontId="49" fillId="10" borderId="10" xfId="0" applyFont="1" applyFill="1" applyBorder="1" applyAlignment="1">
      <alignment horizontal="center"/>
    </xf>
    <xf numFmtId="0" fontId="49" fillId="10" borderId="12" xfId="0" applyFont="1" applyFill="1" applyBorder="1" applyAlignment="1">
      <alignment horizontal="centerContinuous"/>
    </xf>
    <xf numFmtId="0" fontId="21" fillId="10" borderId="0" xfId="0" applyFont="1" applyFill="1" applyBorder="1" applyAlignment="1" applyProtection="1">
      <alignment horizontal="centerContinuous" vertical="center"/>
    </xf>
    <xf numFmtId="0" fontId="53" fillId="10" borderId="10" xfId="0" applyFont="1" applyFill="1" applyBorder="1" applyAlignment="1">
      <alignment vertical="center"/>
    </xf>
    <xf numFmtId="0" fontId="53" fillId="10" borderId="0" xfId="0" applyFont="1" applyFill="1" applyAlignment="1">
      <alignment vertical="center"/>
    </xf>
    <xf numFmtId="3" fontId="23" fillId="10" borderId="0" xfId="73" applyNumberFormat="1" applyFont="1" applyFill="1" applyBorder="1" applyAlignment="1">
      <alignment horizontal="center" vertical="center"/>
    </xf>
    <xf numFmtId="3" fontId="25" fillId="10" borderId="0" xfId="73" applyNumberFormat="1" applyFont="1" applyFill="1" applyBorder="1" applyAlignment="1">
      <alignment horizontal="center" vertical="center"/>
    </xf>
    <xf numFmtId="3" fontId="22" fillId="10" borderId="11" xfId="0" applyNumberFormat="1" applyFont="1" applyFill="1" applyBorder="1" applyAlignment="1" applyProtection="1">
      <alignment horizontal="center" vertical="center"/>
    </xf>
    <xf numFmtId="186" fontId="21" fillId="0" borderId="0" xfId="0" applyNumberFormat="1" applyFont="1" applyFill="1" applyAlignment="1">
      <alignment horizontal="center" vertical="center"/>
    </xf>
    <xf numFmtId="186" fontId="21" fillId="8" borderId="0" xfId="0" applyNumberFormat="1" applyFont="1" applyFill="1" applyAlignment="1">
      <alignment horizontal="center" vertical="center"/>
    </xf>
    <xf numFmtId="186" fontId="21" fillId="10" borderId="0" xfId="0" applyNumberFormat="1" applyFont="1" applyFill="1" applyAlignment="1">
      <alignment horizontal="center" vertical="center"/>
    </xf>
    <xf numFmtId="186" fontId="21" fillId="9" borderId="0" xfId="0" applyNumberFormat="1" applyFont="1" applyFill="1" applyAlignment="1">
      <alignment horizontal="center" vertical="center"/>
    </xf>
    <xf numFmtId="166" fontId="21" fillId="10" borderId="11" xfId="0" applyNumberFormat="1" applyFont="1" applyFill="1" applyBorder="1" applyAlignment="1" applyProtection="1">
      <alignment horizontal="center" vertical="center"/>
    </xf>
    <xf numFmtId="166" fontId="21" fillId="0" borderId="11" xfId="0" applyNumberFormat="1" applyFont="1" applyFill="1" applyBorder="1" applyAlignment="1" applyProtection="1">
      <alignment horizontal="center" vertical="center"/>
    </xf>
    <xf numFmtId="166" fontId="21" fillId="0" borderId="11" xfId="0" applyNumberFormat="1" applyFont="1" applyBorder="1" applyAlignment="1">
      <alignment horizontal="center" vertical="center"/>
    </xf>
    <xf numFmtId="166" fontId="23" fillId="0" borderId="0" xfId="0" applyNumberFormat="1" applyFont="1" applyFill="1" applyAlignment="1">
      <alignment horizontal="center" vertical="center"/>
    </xf>
    <xf numFmtId="166" fontId="21" fillId="0" borderId="11"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7" fontId="21" fillId="8" borderId="0" xfId="0" applyNumberFormat="1" applyFont="1" applyFill="1" applyAlignment="1">
      <alignment horizontal="center" vertical="center"/>
    </xf>
    <xf numFmtId="166" fontId="23" fillId="8" borderId="0" xfId="0" applyNumberFormat="1" applyFont="1" applyFill="1" applyAlignment="1">
      <alignment horizontal="center" vertical="center"/>
    </xf>
    <xf numFmtId="166" fontId="21" fillId="8" borderId="11" xfId="0" applyNumberFormat="1" applyFont="1" applyFill="1" applyBorder="1" applyAlignment="1">
      <alignment horizontal="center" vertical="center"/>
    </xf>
    <xf numFmtId="188" fontId="21" fillId="8" borderId="0" xfId="0" applyNumberFormat="1" applyFont="1" applyFill="1" applyAlignment="1">
      <alignment horizontal="center" vertical="center"/>
    </xf>
    <xf numFmtId="188" fontId="21" fillId="0" borderId="0" xfId="0" applyNumberFormat="1" applyFont="1" applyFill="1" applyAlignment="1">
      <alignment horizontal="center" vertical="center"/>
    </xf>
    <xf numFmtId="188" fontId="21" fillId="0" borderId="0" xfId="8" applyNumberFormat="1" applyFont="1" applyFill="1" applyAlignment="1">
      <alignment horizontal="center" vertical="center"/>
    </xf>
    <xf numFmtId="188" fontId="23" fillId="0" borderId="0" xfId="0" applyNumberFormat="1" applyFont="1"/>
    <xf numFmtId="166" fontId="23" fillId="9" borderId="0" xfId="0" applyNumberFormat="1" applyFont="1" applyFill="1" applyAlignment="1">
      <alignment horizontal="center" vertical="center"/>
    </xf>
    <xf numFmtId="166" fontId="21" fillId="9" borderId="11" xfId="0" applyNumberFormat="1" applyFont="1" applyFill="1" applyBorder="1" applyAlignment="1">
      <alignment horizontal="center" vertical="center"/>
    </xf>
    <xf numFmtId="188" fontId="21" fillId="9" borderId="0" xfId="0" applyNumberFormat="1" applyFont="1" applyFill="1" applyAlignment="1">
      <alignment horizontal="center" vertical="center"/>
    </xf>
    <xf numFmtId="166" fontId="23" fillId="10" borderId="0" xfId="0" applyNumberFormat="1" applyFont="1" applyFill="1" applyAlignment="1">
      <alignment horizontal="center" vertical="center"/>
    </xf>
    <xf numFmtId="166" fontId="21" fillId="10" borderId="11" xfId="0" applyNumberFormat="1" applyFont="1" applyFill="1" applyBorder="1" applyAlignment="1">
      <alignment horizontal="center" vertical="center"/>
    </xf>
    <xf numFmtId="188" fontId="21" fillId="10" borderId="0" xfId="0" applyNumberFormat="1" applyFont="1" applyFill="1" applyAlignment="1">
      <alignment horizontal="center" vertical="center"/>
    </xf>
    <xf numFmtId="166" fontId="21" fillId="9" borderId="11" xfId="0" applyNumberFormat="1" applyFont="1" applyFill="1" applyBorder="1" applyAlignment="1" applyProtection="1">
      <alignment horizontal="center" vertical="center"/>
    </xf>
    <xf numFmtId="166" fontId="21" fillId="0" borderId="0" xfId="44" applyNumberFormat="1" applyFont="1" applyFill="1" applyBorder="1" applyAlignment="1" applyProtection="1">
      <alignment horizontal="center" vertical="center"/>
    </xf>
    <xf numFmtId="166" fontId="23" fillId="0" borderId="0" xfId="44" applyNumberFormat="1" applyFont="1" applyFill="1" applyBorder="1" applyAlignment="1" applyProtection="1">
      <alignment horizontal="center" vertical="center"/>
    </xf>
    <xf numFmtId="166" fontId="21" fillId="0" borderId="11" xfId="44" applyNumberFormat="1" applyFont="1" applyFill="1" applyBorder="1" applyAlignment="1" applyProtection="1">
      <alignment horizontal="center" vertical="center"/>
    </xf>
    <xf numFmtId="166" fontId="21" fillId="10" borderId="0" xfId="44" applyNumberFormat="1" applyFont="1" applyFill="1" applyBorder="1" applyAlignment="1" applyProtection="1">
      <alignment horizontal="center" vertical="center"/>
    </xf>
    <xf numFmtId="166" fontId="21" fillId="9" borderId="0" xfId="44" applyNumberFormat="1" applyFont="1" applyFill="1" applyBorder="1" applyAlignment="1" applyProtection="1">
      <alignment horizontal="center" vertical="center"/>
    </xf>
    <xf numFmtId="166" fontId="23" fillId="10" borderId="0" xfId="44" applyNumberFormat="1" applyFont="1" applyFill="1" applyBorder="1" applyAlignment="1" applyProtection="1">
      <alignment horizontal="center" vertical="center"/>
    </xf>
    <xf numFmtId="166" fontId="23" fillId="9" borderId="0" xfId="44" applyNumberFormat="1" applyFont="1" applyFill="1" applyBorder="1" applyAlignment="1" applyProtection="1">
      <alignment horizontal="center" vertical="center"/>
    </xf>
    <xf numFmtId="166" fontId="21" fillId="10" borderId="11" xfId="44" applyNumberFormat="1" applyFont="1" applyFill="1" applyBorder="1" applyAlignment="1" applyProtection="1">
      <alignment horizontal="center" vertical="center"/>
    </xf>
    <xf numFmtId="166" fontId="21" fillId="9" borderId="11" xfId="44" applyNumberFormat="1" applyFont="1" applyFill="1" applyBorder="1" applyAlignment="1" applyProtection="1">
      <alignment horizontal="center" vertical="center"/>
    </xf>
    <xf numFmtId="188" fontId="23" fillId="8" borderId="0" xfId="0" applyNumberFormat="1" applyFont="1" applyFill="1" applyAlignment="1">
      <alignment horizontal="center" vertical="center"/>
    </xf>
    <xf numFmtId="188" fontId="23" fillId="0" borderId="0" xfId="0" applyNumberFormat="1" applyFont="1" applyFill="1" applyAlignment="1">
      <alignment horizontal="center" vertical="center"/>
    </xf>
    <xf numFmtId="187" fontId="21" fillId="0" borderId="0" xfId="0" applyNumberFormat="1" applyFont="1" applyFill="1" applyAlignment="1">
      <alignment horizontal="center" vertical="center"/>
    </xf>
    <xf numFmtId="188" fontId="23" fillId="0" borderId="0" xfId="0" applyNumberFormat="1" applyFont="1" applyFill="1" applyBorder="1" applyAlignment="1" applyProtection="1">
      <alignment horizontal="center" vertical="center"/>
    </xf>
    <xf numFmtId="188" fontId="25" fillId="0" borderId="0" xfId="0" applyNumberFormat="1" applyFont="1" applyFill="1" applyBorder="1" applyAlignment="1" applyProtection="1">
      <alignment horizontal="center" vertical="center"/>
    </xf>
    <xf numFmtId="188" fontId="23" fillId="9" borderId="0" xfId="0" applyNumberFormat="1" applyFont="1" applyFill="1" applyAlignment="1">
      <alignment horizontal="center" vertical="center"/>
    </xf>
    <xf numFmtId="187" fontId="21" fillId="9" borderId="0" xfId="0" applyNumberFormat="1" applyFont="1" applyFill="1" applyAlignment="1">
      <alignment horizontal="center" vertical="center"/>
    </xf>
    <xf numFmtId="188" fontId="23" fillId="10" borderId="0" xfId="0" applyNumberFormat="1" applyFont="1" applyFill="1" applyAlignment="1">
      <alignment horizontal="center" vertical="center"/>
    </xf>
    <xf numFmtId="187" fontId="21" fillId="10" borderId="0" xfId="0" applyNumberFormat="1" applyFont="1" applyFill="1" applyAlignment="1">
      <alignment horizontal="center" vertical="center"/>
    </xf>
    <xf numFmtId="166" fontId="21" fillId="8" borderId="0" xfId="44" applyNumberFormat="1" applyFont="1" applyFill="1" applyBorder="1" applyAlignment="1" applyProtection="1">
      <alignment horizontal="center" vertical="center"/>
    </xf>
    <xf numFmtId="166" fontId="23" fillId="8" borderId="0" xfId="44" applyNumberFormat="1" applyFont="1" applyFill="1" applyBorder="1" applyAlignment="1" applyProtection="1">
      <alignment horizontal="center" vertical="center"/>
    </xf>
    <xf numFmtId="180" fontId="25" fillId="8" borderId="0" xfId="8" applyNumberFormat="1" applyFont="1" applyFill="1" applyBorder="1" applyAlignment="1" applyProtection="1">
      <alignment horizontal="center" vertical="center"/>
    </xf>
    <xf numFmtId="166" fontId="21" fillId="8" borderId="11" xfId="0" applyNumberFormat="1" applyFont="1" applyFill="1" applyBorder="1" applyAlignment="1" applyProtection="1">
      <alignment horizontal="center" vertical="center"/>
    </xf>
    <xf numFmtId="166" fontId="23" fillId="8" borderId="0" xfId="0" applyNumberFormat="1" applyFont="1" applyFill="1" applyBorder="1" applyAlignment="1" applyProtection="1">
      <alignment horizontal="center" vertical="center"/>
    </xf>
    <xf numFmtId="166" fontId="21" fillId="8" borderId="11" xfId="44" applyNumberFormat="1" applyFont="1" applyFill="1" applyBorder="1" applyAlignment="1" applyProtection="1">
      <alignment horizontal="center" vertical="center"/>
    </xf>
    <xf numFmtId="180" fontId="21" fillId="8" borderId="11" xfId="8" applyNumberFormat="1" applyFont="1" applyFill="1" applyBorder="1" applyAlignment="1" applyProtection="1">
      <alignment horizontal="center" vertical="center"/>
    </xf>
    <xf numFmtId="180" fontId="21" fillId="8" borderId="16" xfId="8" applyNumberFormat="1" applyFont="1" applyFill="1" applyBorder="1" applyAlignment="1" applyProtection="1">
      <alignment horizontal="center" vertical="center"/>
    </xf>
    <xf numFmtId="0" fontId="57" fillId="8" borderId="11" xfId="0" applyFont="1" applyFill="1" applyBorder="1" applyAlignment="1">
      <alignment vertical="center"/>
    </xf>
    <xf numFmtId="3" fontId="21" fillId="8" borderId="11" xfId="0" applyNumberFormat="1" applyFont="1" applyFill="1" applyBorder="1" applyAlignment="1" applyProtection="1">
      <alignment horizontal="center" vertical="center"/>
    </xf>
    <xf numFmtId="3" fontId="20"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right" vertical="center"/>
    </xf>
    <xf numFmtId="166" fontId="21" fillId="0" borderId="0" xfId="0" applyNumberFormat="1" applyFont="1" applyFill="1" applyBorder="1" applyAlignment="1" applyProtection="1">
      <alignment vertical="center"/>
    </xf>
    <xf numFmtId="166" fontId="21" fillId="10" borderId="0" xfId="0" applyNumberFormat="1" applyFont="1" applyFill="1" applyBorder="1" applyAlignment="1" applyProtection="1">
      <alignment vertical="center"/>
    </xf>
    <xf numFmtId="166" fontId="21" fillId="9" borderId="0" xfId="0" applyNumberFormat="1" applyFont="1" applyFill="1" applyBorder="1" applyAlignment="1" applyProtection="1">
      <alignment vertical="center"/>
    </xf>
    <xf numFmtId="0" fontId="57" fillId="0" borderId="11" xfId="0" applyFont="1" applyFill="1" applyBorder="1" applyAlignment="1">
      <alignment vertical="center"/>
    </xf>
    <xf numFmtId="0" fontId="59" fillId="0" borderId="0" xfId="0" applyFont="1"/>
    <xf numFmtId="0" fontId="23" fillId="0" borderId="0" xfId="0" applyFont="1" applyAlignment="1">
      <alignment horizontal="left" vertical="center" wrapText="1"/>
    </xf>
    <xf numFmtId="189" fontId="21" fillId="0" borderId="11" xfId="0" applyNumberFormat="1" applyFont="1" applyFill="1" applyBorder="1" applyAlignment="1" applyProtection="1">
      <alignment vertical="center"/>
    </xf>
    <xf numFmtId="189" fontId="23" fillId="0" borderId="0" xfId="0" applyNumberFormat="1" applyFont="1" applyFill="1" applyBorder="1" applyAlignment="1" applyProtection="1">
      <alignment vertical="center"/>
    </xf>
    <xf numFmtId="189" fontId="21" fillId="0" borderId="0" xfId="0" applyNumberFormat="1" applyFont="1" applyFill="1" applyBorder="1" applyAlignment="1" applyProtection="1">
      <alignment vertical="center"/>
    </xf>
    <xf numFmtId="0" fontId="23" fillId="0" borderId="0" xfId="0" applyFont="1" applyAlignment="1" applyProtection="1"/>
    <xf numFmtId="0" fontId="23" fillId="0" borderId="0" xfId="0" applyFont="1" applyAlignment="1"/>
    <xf numFmtId="0" fontId="34" fillId="0" borderId="0" xfId="0" applyFont="1" applyAlignment="1"/>
    <xf numFmtId="0" fontId="23" fillId="0" borderId="0" xfId="0" applyFont="1" applyBorder="1" applyAlignment="1"/>
    <xf numFmtId="0" fontId="23" fillId="0" borderId="0" xfId="0" applyFont="1" applyFill="1" applyAlignment="1"/>
    <xf numFmtId="0" fontId="21" fillId="0" borderId="0" xfId="31" applyFont="1" applyFill="1" applyAlignment="1" applyProtection="1"/>
    <xf numFmtId="0" fontId="21" fillId="0" borderId="0" xfId="31" applyFont="1" applyFill="1" applyAlignment="1" applyProtection="1">
      <alignment horizontal="center"/>
    </xf>
    <xf numFmtId="0" fontId="49" fillId="0" borderId="12" xfId="0" applyFont="1" applyFill="1" applyBorder="1" applyAlignment="1">
      <alignment horizontal="centerContinuous"/>
    </xf>
    <xf numFmtId="0" fontId="49" fillId="0" borderId="10" xfId="0" applyFont="1" applyFill="1" applyBorder="1" applyAlignment="1">
      <alignment horizontal="center"/>
    </xf>
    <xf numFmtId="0" fontId="23" fillId="0" borderId="4" xfId="0" applyFont="1" applyFill="1" applyBorder="1" applyAlignment="1">
      <alignment horizontal="center" vertical="center"/>
    </xf>
    <xf numFmtId="0" fontId="23" fillId="0" borderId="0" xfId="31" applyFont="1" applyFill="1" applyAlignment="1" applyProtection="1">
      <alignment vertical="center"/>
    </xf>
    <xf numFmtId="0" fontId="21" fillId="0" borderId="0" xfId="31" applyFont="1" applyFill="1" applyAlignment="1" applyProtection="1">
      <alignment horizontal="center"/>
    </xf>
    <xf numFmtId="172" fontId="29" fillId="0" borderId="0" xfId="1" applyNumberFormat="1" applyFont="1" applyFill="1" applyAlignment="1">
      <alignment horizontal="centerContinuous"/>
    </xf>
    <xf numFmtId="0" fontId="49" fillId="0" borderId="12" xfId="0" quotePrefix="1" applyFont="1" applyFill="1" applyBorder="1" applyAlignment="1">
      <alignment horizontal="centerContinuous"/>
    </xf>
    <xf numFmtId="0" fontId="21" fillId="0" borderId="0" xfId="31" applyFont="1" applyFill="1"/>
    <xf numFmtId="0" fontId="49" fillId="0" borderId="13" xfId="0" applyFont="1" applyFill="1" applyBorder="1" applyAlignment="1">
      <alignment horizontal="center"/>
    </xf>
    <xf numFmtId="177" fontId="23" fillId="0" borderId="0" xfId="31" applyNumberFormat="1" applyFont="1" applyFill="1" applyBorder="1" applyAlignment="1" applyProtection="1">
      <alignment horizontal="center" vertical="center"/>
    </xf>
    <xf numFmtId="179" fontId="23" fillId="0" borderId="0" xfId="39" applyNumberFormat="1" applyFont="1" applyFill="1" applyAlignment="1">
      <alignment horizontal="center" vertical="center"/>
    </xf>
    <xf numFmtId="0" fontId="21" fillId="0" borderId="0" xfId="31" applyFont="1" applyFill="1" applyProtection="1"/>
    <xf numFmtId="0" fontId="31" fillId="0" borderId="0" xfId="0" applyFont="1" applyFill="1"/>
    <xf numFmtId="0" fontId="21" fillId="0" borderId="11" xfId="0" applyFont="1" applyFill="1" applyBorder="1" applyAlignment="1">
      <alignment vertical="center"/>
    </xf>
    <xf numFmtId="3" fontId="23" fillId="0" borderId="0" xfId="0" applyNumberFormat="1" applyFont="1" applyFill="1" applyAlignment="1" applyProtection="1">
      <alignment horizontal="center"/>
    </xf>
    <xf numFmtId="0" fontId="22" fillId="0" borderId="11" xfId="0" applyFont="1" applyFill="1" applyBorder="1" applyAlignment="1">
      <alignment vertical="center"/>
    </xf>
    <xf numFmtId="189" fontId="23" fillId="10" borderId="0" xfId="0" applyNumberFormat="1" applyFont="1" applyFill="1" applyBorder="1" applyAlignment="1" applyProtection="1">
      <alignment vertical="center"/>
    </xf>
    <xf numFmtId="189" fontId="21" fillId="10" borderId="11" xfId="0" applyNumberFormat="1" applyFont="1" applyFill="1" applyBorder="1" applyAlignment="1" applyProtection="1">
      <alignment vertical="center"/>
    </xf>
    <xf numFmtId="189" fontId="21" fillId="10" borderId="0" xfId="0" applyNumberFormat="1" applyFont="1" applyFill="1" applyBorder="1" applyAlignment="1" applyProtection="1">
      <alignment vertical="center"/>
    </xf>
    <xf numFmtId="189" fontId="21" fillId="9" borderId="11" xfId="0" applyNumberFormat="1" applyFont="1" applyFill="1" applyBorder="1" applyAlignment="1" applyProtection="1">
      <alignment vertical="center"/>
    </xf>
    <xf numFmtId="189" fontId="23" fillId="9" borderId="0" xfId="0" applyNumberFormat="1" applyFont="1" applyFill="1" applyBorder="1" applyAlignment="1" applyProtection="1">
      <alignment vertical="center"/>
    </xf>
    <xf numFmtId="189" fontId="21" fillId="9" borderId="0" xfId="0" applyNumberFormat="1" applyFont="1" applyFill="1" applyBorder="1" applyAlignment="1" applyProtection="1">
      <alignment vertical="center"/>
    </xf>
    <xf numFmtId="188" fontId="23" fillId="9" borderId="0" xfId="0" applyNumberFormat="1" applyFont="1" applyFill="1" applyBorder="1" applyAlignment="1" applyProtection="1">
      <alignment horizontal="center" vertical="center"/>
    </xf>
    <xf numFmtId="188" fontId="25" fillId="9" borderId="0" xfId="0" applyNumberFormat="1" applyFont="1" applyFill="1" applyBorder="1" applyAlignment="1" applyProtection="1">
      <alignment horizontal="center" vertical="center"/>
    </xf>
    <xf numFmtId="3" fontId="23" fillId="9" borderId="0" xfId="31" applyNumberFormat="1" applyFont="1" applyFill="1" applyBorder="1" applyAlignment="1" applyProtection="1">
      <alignment horizontal="center" vertical="center"/>
    </xf>
    <xf numFmtId="0" fontId="23" fillId="9" borderId="0" xfId="0" applyFont="1" applyFill="1" applyBorder="1" applyProtection="1"/>
    <xf numFmtId="3" fontId="23" fillId="9" borderId="0" xfId="73" applyNumberFormat="1" applyFont="1" applyFill="1" applyBorder="1" applyAlignment="1">
      <alignment horizontal="center" vertical="center"/>
    </xf>
    <xf numFmtId="3" fontId="25" fillId="9" borderId="0" xfId="73" applyNumberFormat="1" applyFont="1" applyFill="1" applyBorder="1" applyAlignment="1">
      <alignment horizontal="center" vertical="center"/>
    </xf>
    <xf numFmtId="3" fontId="22" fillId="9" borderId="11" xfId="0" applyNumberFormat="1" applyFont="1" applyFill="1" applyBorder="1" applyAlignment="1" applyProtection="1">
      <alignment horizontal="center" vertical="center"/>
    </xf>
    <xf numFmtId="0" fontId="33" fillId="9" borderId="0" xfId="0" applyFont="1" applyFill="1" applyBorder="1"/>
    <xf numFmtId="0" fontId="23" fillId="0" borderId="0" xfId="0" applyFont="1" applyAlignment="1">
      <alignment horizontal="left" vertical="center"/>
    </xf>
    <xf numFmtId="0" fontId="23" fillId="0" borderId="0" xfId="0" applyFont="1" applyBorder="1" applyAlignment="1">
      <alignment horizontal="left" indent="2"/>
    </xf>
    <xf numFmtId="0" fontId="21" fillId="0" borderId="0" xfId="31" applyFont="1" applyFill="1" applyBorder="1"/>
    <xf numFmtId="0" fontId="23" fillId="0" borderId="0" xfId="44" applyFont="1" applyFill="1" applyBorder="1"/>
    <xf numFmtId="0" fontId="21" fillId="0" borderId="0" xfId="31" applyFont="1" applyFill="1" applyBorder="1" applyAlignment="1">
      <alignment vertical="center"/>
    </xf>
    <xf numFmtId="167" fontId="39" fillId="0" borderId="0" xfId="8" applyNumberFormat="1" applyFont="1" applyFill="1" applyAlignment="1">
      <alignment horizontal="center" vertical="center"/>
    </xf>
    <xf numFmtId="167" fontId="39" fillId="0" borderId="11" xfId="8" applyNumberFormat="1" applyFont="1" applyFill="1" applyBorder="1" applyAlignment="1">
      <alignment horizontal="center" vertical="center"/>
    </xf>
    <xf numFmtId="168" fontId="39" fillId="0" borderId="0" xfId="8" applyNumberFormat="1" applyFont="1" applyFill="1" applyBorder="1" applyAlignment="1" applyProtection="1">
      <alignment horizontal="center" vertical="center"/>
    </xf>
    <xf numFmtId="3" fontId="25" fillId="0" borderId="0" xfId="0" applyNumberFormat="1" applyFont="1" applyFill="1" applyBorder="1" applyAlignment="1" applyProtection="1">
      <alignment horizontal="center" vertical="center"/>
    </xf>
    <xf numFmtId="3" fontId="39" fillId="0" borderId="11" xfId="0" applyNumberFormat="1" applyFont="1" applyFill="1" applyBorder="1" applyAlignment="1" applyProtection="1">
      <alignment horizontal="center" vertical="center"/>
    </xf>
    <xf numFmtId="3" fontId="24" fillId="0" borderId="0" xfId="0" applyNumberFormat="1" applyFont="1" applyFill="1" applyBorder="1" applyAlignment="1" applyProtection="1">
      <alignment horizontal="center" vertical="center"/>
    </xf>
    <xf numFmtId="167" fontId="39" fillId="3" borderId="0" xfId="8" applyNumberFormat="1" applyFont="1" applyFill="1" applyBorder="1" applyAlignment="1" applyProtection="1">
      <alignment horizontal="center" vertical="center"/>
    </xf>
    <xf numFmtId="0" fontId="62" fillId="3" borderId="10" xfId="0" applyFont="1" applyFill="1" applyBorder="1" applyAlignment="1">
      <alignment vertical="center"/>
    </xf>
    <xf numFmtId="0" fontId="62" fillId="3" borderId="0" xfId="0" applyFont="1" applyFill="1" applyBorder="1" applyAlignment="1">
      <alignment vertical="center"/>
    </xf>
    <xf numFmtId="0" fontId="63" fillId="0" borderId="10" xfId="0" applyFont="1" applyFill="1" applyBorder="1" applyAlignment="1">
      <alignment vertical="center"/>
    </xf>
    <xf numFmtId="0" fontId="63" fillId="0" borderId="0" xfId="0" applyFont="1" applyFill="1" applyAlignment="1">
      <alignment vertical="center"/>
    </xf>
    <xf numFmtId="0" fontId="23" fillId="0" borderId="0" xfId="0" applyFont="1" applyAlignment="1">
      <alignment horizontal="left" vertical="center" wrapText="1"/>
    </xf>
    <xf numFmtId="0" fontId="23" fillId="0" borderId="0" xfId="0" applyFont="1" applyAlignment="1" applyProtection="1">
      <alignment vertical="center"/>
    </xf>
    <xf numFmtId="0" fontId="34" fillId="0" borderId="0" xfId="0" applyFont="1" applyAlignment="1">
      <alignment vertical="center"/>
    </xf>
    <xf numFmtId="0" fontId="49" fillId="9" borderId="12" xfId="0" quotePrefix="1" applyFont="1" applyFill="1" applyBorder="1" applyAlignment="1">
      <alignment horizontal="centerContinuous"/>
    </xf>
    <xf numFmtId="0" fontId="23" fillId="0" borderId="0" xfId="0" applyFont="1" applyFill="1" applyBorder="1" applyAlignment="1" applyProtection="1">
      <alignment horizontal="left" vertical="top" wrapText="1"/>
    </xf>
    <xf numFmtId="166" fontId="23" fillId="0" borderId="0" xfId="0" applyNumberFormat="1" applyFont="1" applyProtection="1"/>
    <xf numFmtId="166" fontId="23" fillId="0" borderId="0" xfId="8" applyNumberFormat="1" applyFont="1" applyFill="1" applyBorder="1" applyAlignment="1" applyProtection="1">
      <alignment horizontal="center" vertical="center"/>
    </xf>
    <xf numFmtId="166" fontId="23" fillId="0" borderId="0" xfId="0" applyNumberFormat="1" applyFont="1" applyAlignment="1">
      <alignment vertical="center" wrapText="1"/>
    </xf>
    <xf numFmtId="190" fontId="23" fillId="0" borderId="0" xfId="0" applyNumberFormat="1" applyFont="1"/>
    <xf numFmtId="175" fontId="36" fillId="0" borderId="4" xfId="0" applyNumberFormat="1" applyFont="1" applyBorder="1" applyAlignment="1">
      <alignment horizontal="center" vertical="center"/>
    </xf>
    <xf numFmtId="177" fontId="23" fillId="9" borderId="0" xfId="31" applyNumberFormat="1" applyFont="1" applyFill="1" applyBorder="1" applyAlignment="1" applyProtection="1">
      <alignment horizontal="center" vertical="center"/>
    </xf>
    <xf numFmtId="177" fontId="25" fillId="9" borderId="0" xfId="31" applyNumberFormat="1" applyFont="1" applyFill="1" applyBorder="1" applyAlignment="1" applyProtection="1">
      <alignment horizontal="center" vertical="center"/>
    </xf>
    <xf numFmtId="179" fontId="23" fillId="9" borderId="0" xfId="39" applyNumberFormat="1" applyFont="1" applyFill="1" applyAlignment="1">
      <alignment horizontal="center" vertical="center"/>
    </xf>
    <xf numFmtId="177" fontId="25" fillId="0" borderId="0" xfId="31" applyNumberFormat="1" applyFont="1" applyFill="1" applyBorder="1" applyAlignment="1" applyProtection="1">
      <alignment horizontal="center" vertical="center"/>
    </xf>
    <xf numFmtId="0" fontId="47" fillId="10" borderId="0" xfId="0" applyFont="1" applyFill="1" applyAlignment="1">
      <alignment vertical="center"/>
    </xf>
    <xf numFmtId="188" fontId="23" fillId="10" borderId="0" xfId="0" applyNumberFormat="1" applyFont="1" applyFill="1" applyBorder="1" applyAlignment="1" applyProtection="1">
      <alignment horizontal="center" vertical="center"/>
    </xf>
    <xf numFmtId="188" fontId="25" fillId="10" borderId="0" xfId="0" applyNumberFormat="1" applyFont="1" applyFill="1" applyBorder="1" applyAlignment="1" applyProtection="1">
      <alignment horizontal="center" vertical="center"/>
    </xf>
    <xf numFmtId="3" fontId="23" fillId="10" borderId="0" xfId="31" applyNumberFormat="1" applyFont="1" applyFill="1" applyBorder="1" applyAlignment="1" applyProtection="1">
      <alignment horizontal="center" vertical="center"/>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14" fontId="23" fillId="5" borderId="0" xfId="0" applyNumberFormat="1" applyFont="1" applyFill="1"/>
    <xf numFmtId="0" fontId="23" fillId="0" borderId="0" xfId="14" applyFont="1" applyBorder="1" applyAlignment="1">
      <alignment vertical="top" wrapText="1"/>
    </xf>
    <xf numFmtId="0" fontId="49" fillId="9" borderId="14" xfId="0" applyFont="1" applyFill="1" applyBorder="1" applyAlignment="1">
      <alignment horizontal="center"/>
    </xf>
    <xf numFmtId="0" fontId="23" fillId="9" borderId="0" xfId="0" applyFont="1" applyFill="1" applyAlignment="1">
      <alignment horizontal="center"/>
    </xf>
    <xf numFmtId="180" fontId="23" fillId="0" borderId="0" xfId="31" applyNumberFormat="1" applyFont="1" applyFill="1" applyBorder="1" applyAlignment="1">
      <alignment horizontal="center" vertical="center"/>
    </xf>
    <xf numFmtId="180" fontId="23" fillId="9" borderId="0" xfId="31" applyNumberFormat="1" applyFont="1" applyFill="1" applyBorder="1" applyAlignment="1">
      <alignment horizontal="center" vertical="center"/>
    </xf>
    <xf numFmtId="180" fontId="23" fillId="10" borderId="0" xfId="31" applyNumberFormat="1" applyFont="1" applyFill="1" applyBorder="1" applyAlignment="1">
      <alignment horizontal="center" vertical="center"/>
    </xf>
    <xf numFmtId="3" fontId="22" fillId="0" borderId="0" xfId="0" applyNumberFormat="1" applyFont="1" applyAlignment="1" applyProtection="1">
      <alignment horizontal="center"/>
    </xf>
    <xf numFmtId="0" fontId="40" fillId="4" borderId="0" xfId="11" applyFont="1" applyFill="1" applyAlignment="1">
      <alignment horizontal="left" vertical="center" indent="3"/>
    </xf>
    <xf numFmtId="0" fontId="35"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8" fillId="4" borderId="0" xfId="11" applyFont="1" applyFill="1" applyAlignment="1">
      <alignment horizontal="left" vertical="center" wrapText="1"/>
    </xf>
    <xf numFmtId="0" fontId="45" fillId="7" borderId="0" xfId="0" applyFont="1" applyFill="1" applyAlignment="1">
      <alignment horizontal="center" vertical="center"/>
    </xf>
    <xf numFmtId="0" fontId="46" fillId="7" borderId="0" xfId="0" applyFont="1" applyFill="1" applyAlignment="1">
      <alignment horizontal="center" vertical="center"/>
    </xf>
    <xf numFmtId="0" fontId="23" fillId="0" borderId="0" xfId="0" applyFont="1" applyAlignment="1">
      <alignment horizontal="left" wrapText="1"/>
    </xf>
    <xf numFmtId="0" fontId="23" fillId="0" borderId="0" xfId="0" quotePrefix="1" applyFont="1" applyAlignment="1">
      <alignment horizontal="left" vertical="center" wrapText="1"/>
    </xf>
    <xf numFmtId="0" fontId="23" fillId="0" borderId="0" xfId="0" quotePrefix="1" applyFont="1" applyFill="1" applyAlignment="1">
      <alignment horizontal="left" vertical="center" wrapText="1"/>
    </xf>
    <xf numFmtId="0" fontId="49" fillId="0" borderId="12" xfId="0" quotePrefix="1" applyFont="1" applyBorder="1" applyAlignment="1">
      <alignment horizontal="center"/>
    </xf>
    <xf numFmtId="0" fontId="23" fillId="0" borderId="0" xfId="14" applyFont="1" applyBorder="1" applyAlignment="1">
      <alignment horizontal="left" vertical="center" wrapText="1"/>
    </xf>
    <xf numFmtId="3" fontId="23" fillId="0" borderId="0" xfId="0" applyNumberFormat="1" applyFont="1" applyFill="1" applyBorder="1" applyAlignment="1" applyProtection="1">
      <alignment horizontal="left" vertical="justify" wrapText="1"/>
    </xf>
    <xf numFmtId="0" fontId="23" fillId="0" borderId="0" xfId="0" applyFont="1" applyFill="1" applyBorder="1" applyAlignment="1" applyProtection="1">
      <alignment horizontal="left" vertical="justify" wrapText="1"/>
    </xf>
    <xf numFmtId="0" fontId="23" fillId="0" borderId="0" xfId="0" applyFont="1" applyFill="1" applyBorder="1" applyAlignment="1" applyProtection="1">
      <alignment horizontal="left" vertical="top" wrapText="1"/>
    </xf>
    <xf numFmtId="0" fontId="23" fillId="0" borderId="5" xfId="14" applyFont="1" applyBorder="1" applyAlignment="1">
      <alignment horizontal="left" vertical="top" wrapText="1"/>
    </xf>
    <xf numFmtId="0" fontId="23" fillId="0" borderId="7" xfId="14" applyFont="1" applyBorder="1" applyAlignment="1">
      <alignment horizontal="left" vertical="top" wrapText="1"/>
    </xf>
    <xf numFmtId="0" fontId="23" fillId="0" borderId="6" xfId="14" applyFont="1" applyBorder="1" applyAlignment="1">
      <alignment horizontal="left" vertical="top" wrapText="1"/>
    </xf>
    <xf numFmtId="0" fontId="21" fillId="0" borderId="0" xfId="31" applyFont="1" applyFill="1" applyAlignment="1" applyProtection="1">
      <alignment horizontal="center"/>
    </xf>
    <xf numFmtId="0" fontId="23" fillId="3" borderId="0" xfId="31" applyFont="1" applyFill="1" applyBorder="1" applyAlignment="1" applyProtection="1">
      <alignment horizontal="left" vertical="center" wrapText="1"/>
    </xf>
    <xf numFmtId="0" fontId="23" fillId="3" borderId="0" xfId="31" applyFont="1" applyFill="1" applyBorder="1" applyAlignment="1" applyProtection="1">
      <alignment horizontal="left" vertical="center"/>
    </xf>
    <xf numFmtId="0" fontId="23" fillId="0" borderId="0" xfId="31" applyFont="1" applyFill="1" applyBorder="1" applyAlignment="1" applyProtection="1">
      <alignment horizontal="left" vertical="center" wrapText="1"/>
    </xf>
    <xf numFmtId="0" fontId="23" fillId="0" borderId="0" xfId="0" applyFont="1" applyAlignment="1">
      <alignment horizontal="left" vertical="center" wrapText="1"/>
    </xf>
    <xf numFmtId="0" fontId="23" fillId="0" borderId="0" xfId="0" applyFont="1" applyAlignment="1">
      <alignment horizontal="left" vertical="center"/>
    </xf>
    <xf numFmtId="0" fontId="23" fillId="0" borderId="0" xfId="0" quotePrefix="1" applyFont="1" applyAlignment="1">
      <alignment horizontal="left" wrapText="1"/>
    </xf>
    <xf numFmtId="0" fontId="23" fillId="0" borderId="0" xfId="73" applyFont="1" applyFill="1" applyAlignment="1">
      <alignment horizontal="left" vertical="center" wrapText="1"/>
    </xf>
  </cellXfs>
  <cellStyles count="97">
    <cellStyle name="_DATA" xfId="94" xr:uid="{FF711313-02CC-445E-A990-B72FBEF77D64}"/>
    <cellStyle name="_HEADER" xfId="96" xr:uid="{5376409B-1FEA-4835-804D-CBA3AF9063BF}"/>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F2F2F2"/>
      <color rgb="FFE2001A"/>
      <color rgb="FFAA1C0D"/>
      <color rgb="FFFFFFCC"/>
      <color rgb="FFEA5C4D"/>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6177</xdr:colOff>
      <xdr:row>58</xdr:row>
      <xdr:rowOff>10391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7341677" cy="10583141"/>
        </a:xfrm>
        <a:prstGeom prst="rect">
          <a:avLst/>
        </a:prstGeom>
      </xdr:spPr>
    </xdr:pic>
    <xdr:clientData/>
  </xdr:twoCellAnchor>
  <xdr:twoCellAnchor>
    <xdr:from>
      <xdr:col>15</xdr:col>
      <xdr:colOff>860715</xdr:colOff>
      <xdr:row>9</xdr:row>
      <xdr:rowOff>69276</xdr:rowOff>
    </xdr:from>
    <xdr:to>
      <xdr:col>23</xdr:col>
      <xdr:colOff>1390650</xdr:colOff>
      <xdr:row>14</xdr:row>
      <xdr:rowOff>149655</xdr:rowOff>
    </xdr:to>
    <xdr:sp macro="" textlink="">
      <xdr:nvSpPr>
        <xdr:cNvPr id="4" name="CasellaDiTesto 19">
          <a:extLst>
            <a:ext uri="{FF2B5EF4-FFF2-40B4-BE49-F238E27FC236}">
              <a16:creationId xmlns:a16="http://schemas.microsoft.com/office/drawing/2014/main" id="{00000000-0008-0000-0100-000004000000}"/>
            </a:ext>
          </a:extLst>
        </xdr:cNvPr>
        <xdr:cNvSpPr txBox="1"/>
      </xdr:nvSpPr>
      <xdr:spPr>
        <a:xfrm>
          <a:off x="10728615" y="1669476"/>
          <a:ext cx="5978235" cy="937629"/>
        </a:xfrm>
        <a:prstGeom prst="rect">
          <a:avLst/>
        </a:prstGeom>
        <a:noFill/>
        <a:effectLst>
          <a:outerShdw blurRad="50800" dist="38100" dir="2700000" algn="tl" rotWithShape="0">
            <a:prstClr val="black">
              <a:alpha val="40000"/>
            </a:prstClr>
          </a:outerShdw>
        </a:effectLst>
      </xdr:spPr>
      <xdr:txBody>
        <a:bodyPr wrap="square" lIns="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GB" sz="5400" b="1">
              <a:solidFill>
                <a:schemeClr val="bg1"/>
              </a:solidFill>
            </a:rPr>
            <a:t>Divisional Database</a:t>
          </a:r>
          <a:endParaRPr lang="en-GB" sz="5400">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78130" y="381001"/>
          <a:ext cx="3533062" cy="64319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76200" y="381000"/>
          <a:ext cx="3550918" cy="63472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71438" y="381000"/>
          <a:ext cx="3541393" cy="62044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71438" y="381000"/>
          <a:ext cx="3544195" cy="61988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D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D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D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D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D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D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69273" y="381000"/>
          <a:ext cx="3537063" cy="62260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76200" y="381000"/>
          <a:ext cx="3550918" cy="63472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76200" y="381000"/>
          <a:ext cx="3550918" cy="63472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76200" y="381000"/>
          <a:ext cx="3550918" cy="63472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76200" y="381000"/>
          <a:ext cx="3550918" cy="63472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76200" y="381000"/>
          <a:ext cx="3555791" cy="63375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6714"/>
        <a:stretch/>
      </xdr:blipFill>
      <xdr:spPr>
        <a:xfrm>
          <a:off x="219075" y="0"/>
          <a:ext cx="6322020" cy="495300"/>
        </a:xfrm>
        <a:prstGeom prst="rect">
          <a:avLst/>
        </a:prstGeom>
      </xdr:spPr>
    </xdr:pic>
    <xdr:clientData/>
  </xdr:twoCellAnchor>
  <xdr:oneCellAnchor>
    <xdr:from>
      <xdr:col>2</xdr:col>
      <xdr:colOff>1172401</xdr:colOff>
      <xdr:row>0</xdr:row>
      <xdr:rowOff>74543</xdr:rowOff>
    </xdr:from>
    <xdr:ext cx="3017877"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1601026" y="74543"/>
          <a:ext cx="3017877"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solidFill>
                <a:schemeClr val="bg1"/>
              </a:solidFill>
              <a:latin typeface="UniCredit" panose="02000506040000020004" pitchFamily="2" charset="0"/>
            </a:rPr>
            <a:t>2</a:t>
          </a:r>
          <a:r>
            <a:rPr lang="en-US" sz="1800" b="1" strike="noStrike" baseline="30000">
              <a:solidFill>
                <a:schemeClr val="bg1"/>
              </a:solidFill>
              <a:latin typeface="UniCredit" panose="02000506040000020004" pitchFamily="2" charset="0"/>
            </a:rPr>
            <a:t>nd</a:t>
          </a:r>
          <a:r>
            <a:rPr lang="en-US" sz="1800" b="1">
              <a:solidFill>
                <a:schemeClr val="bg1"/>
              </a:solidFill>
              <a:latin typeface="UniCredit" panose="02000506040000020004" pitchFamily="2" charset="0"/>
            </a:rPr>
            <a:t> quarter - 1H 2024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169062</xdr:rowOff>
    </xdr:from>
    <xdr:to>
      <xdr:col>2</xdr:col>
      <xdr:colOff>149127</xdr:colOff>
      <xdr:row>4</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169460</xdr:rowOff>
    </xdr:from>
    <xdr:to>
      <xdr:col>2</xdr:col>
      <xdr:colOff>149127</xdr:colOff>
      <xdr:row>5</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169859</xdr:rowOff>
    </xdr:from>
    <xdr:to>
      <xdr:col>2</xdr:col>
      <xdr:colOff>149127</xdr:colOff>
      <xdr:row>7</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171055</xdr:rowOff>
    </xdr:from>
    <xdr:to>
      <xdr:col>2</xdr:col>
      <xdr:colOff>149127</xdr:colOff>
      <xdr:row>8</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171450</xdr:rowOff>
    </xdr:from>
    <xdr:to>
      <xdr:col>2</xdr:col>
      <xdr:colOff>149127</xdr:colOff>
      <xdr:row>9</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12</xdr:row>
      <xdr:rowOff>172380</xdr:rowOff>
    </xdr:from>
    <xdr:to>
      <xdr:col>2</xdr:col>
      <xdr:colOff>149127</xdr:colOff>
      <xdr:row>12</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13</xdr:row>
      <xdr:rowOff>172779</xdr:rowOff>
    </xdr:from>
    <xdr:to>
      <xdr:col>2</xdr:col>
      <xdr:colOff>149127</xdr:colOff>
      <xdr:row>13</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173177</xdr:rowOff>
    </xdr:from>
    <xdr:to>
      <xdr:col>2</xdr:col>
      <xdr:colOff>149127</xdr:colOff>
      <xdr:row>14</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173576</xdr:rowOff>
    </xdr:from>
    <xdr:to>
      <xdr:col>2</xdr:col>
      <xdr:colOff>149127</xdr:colOff>
      <xdr:row>15</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237225</xdr:colOff>
      <xdr:row>16</xdr:row>
      <xdr:rowOff>155397</xdr:rowOff>
    </xdr:from>
    <xdr:to>
      <xdr:col>2</xdr:col>
      <xdr:colOff>309225</xdr:colOff>
      <xdr:row>16</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75375" y="4546422"/>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18</xdr:row>
      <xdr:rowOff>174373</xdr:rowOff>
    </xdr:from>
    <xdr:to>
      <xdr:col>2</xdr:col>
      <xdr:colOff>149127</xdr:colOff>
      <xdr:row>18</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19</xdr:row>
      <xdr:rowOff>198979</xdr:rowOff>
    </xdr:from>
    <xdr:to>
      <xdr:col>2</xdr:col>
      <xdr:colOff>149127</xdr:colOff>
      <xdr:row>19</xdr:row>
      <xdr:rowOff>270979</xdr:rowOff>
    </xdr:to>
    <xdr:sp macro="" textlink="">
      <xdr:nvSpPr>
        <xdr:cNvPr id="36" name="Oval 35">
          <a:extLst>
            <a:ext uri="{FF2B5EF4-FFF2-40B4-BE49-F238E27FC236}">
              <a16:creationId xmlns:a16="http://schemas.microsoft.com/office/drawing/2014/main" id="{00000000-0008-0000-0200-000024000000}"/>
            </a:ext>
          </a:extLst>
        </xdr:cNvPr>
        <xdr:cNvSpPr/>
      </xdr:nvSpPr>
      <xdr:spPr>
        <a:xfrm>
          <a:off x="505752" y="5711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161228</xdr:rowOff>
    </xdr:from>
    <xdr:to>
      <xdr:col>2</xdr:col>
      <xdr:colOff>149127</xdr:colOff>
      <xdr:row>20</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19</xdr:row>
      <xdr:rowOff>0</xdr:rowOff>
    </xdr:from>
    <xdr:to>
      <xdr:col>2</xdr:col>
      <xdr:colOff>158652</xdr:colOff>
      <xdr:row>19</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135476</xdr:rowOff>
    </xdr:from>
    <xdr:to>
      <xdr:col>2</xdr:col>
      <xdr:colOff>149127</xdr:colOff>
      <xdr:row>17</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76200" y="381000"/>
          <a:ext cx="3550918" cy="63472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76200" y="381000"/>
          <a:ext cx="3550918" cy="63472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76200" y="381000"/>
          <a:ext cx="3558050" cy="63676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76200" y="381000"/>
          <a:ext cx="3546917" cy="635528"/>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76200" y="381000"/>
          <a:ext cx="3553720" cy="63416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900-000012000000}"/>
            </a:ext>
          </a:extLst>
        </xdr:cNvPr>
        <xdr:cNvGrpSpPr/>
      </xdr:nvGrpSpPr>
      <xdr:grpSpPr>
        <a:xfrm>
          <a:off x="71438" y="381000"/>
          <a:ext cx="3544195" cy="636031"/>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1438" y="381000"/>
          <a:ext cx="3544195" cy="62702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96374" y="241637"/>
          <a:ext cx="3543495" cy="616237"/>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44824" y="266840"/>
          <a:ext cx="3548398" cy="622541"/>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67235" y="347382"/>
          <a:ext cx="3544195" cy="62464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5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71438" y="309563"/>
          <a:ext cx="3544195" cy="634167"/>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6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6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6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6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6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6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71436</xdr:colOff>
      <xdr:row>1</xdr:row>
      <xdr:rowOff>35719</xdr:rowOff>
    </xdr:from>
    <xdr:to>
      <xdr:col>1</xdr:col>
      <xdr:colOff>3238499</xdr:colOff>
      <xdr:row>4</xdr:row>
      <xdr:rowOff>146073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30967" y="428625"/>
          <a:ext cx="3167063" cy="574698"/>
          <a:chOff x="134470" y="369794"/>
          <a:chExt cx="3275251" cy="634829"/>
        </a:xfrm>
      </xdr:grpSpPr>
      <xdr:grpSp>
        <xdr:nvGrpSpPr>
          <xdr:cNvPr id="3" name="Group 2">
            <a:extLst>
              <a:ext uri="{FF2B5EF4-FFF2-40B4-BE49-F238E27FC236}">
                <a16:creationId xmlns:a16="http://schemas.microsoft.com/office/drawing/2014/main" id="{00000000-0008-0000-07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7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7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7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7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104775" y="192881"/>
          <a:ext cx="3541814" cy="63416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06456" y="345281"/>
          <a:ext cx="3541394" cy="61833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tabSelected="1" zoomScale="80" zoomScaleNormal="80" zoomScaleSheetLayoutView="50" zoomScalePageLayoutView="55" workbookViewId="0">
      <selection activeCell="AB36" sqref="AB36"/>
    </sheetView>
  </sheetViews>
  <sheetFormatPr defaultColWidth="9.140625" defaultRowHeight="12.75"/>
  <cols>
    <col min="1" max="1" width="19.85546875" style="84" customWidth="1"/>
    <col min="2" max="3" width="2.7109375" style="84" customWidth="1"/>
    <col min="4" max="7" width="9.140625" style="84"/>
    <col min="8" max="8" width="13.7109375" style="84" customWidth="1"/>
    <col min="9" max="11" width="9.140625" style="84"/>
    <col min="12" max="12" width="12.5703125" style="84" customWidth="1"/>
    <col min="13" max="13" width="13.7109375" style="84" customWidth="1"/>
    <col min="14" max="15" width="9.140625" style="84"/>
    <col min="16" max="16" width="17.7109375" style="84" customWidth="1"/>
    <col min="17" max="23" width="9.140625" style="84"/>
    <col min="24" max="24" width="21.140625" style="84" customWidth="1"/>
    <col min="25" max="16384" width="9.140625" style="84"/>
  </cols>
  <sheetData>
    <row r="1" spans="1:24" ht="20.25" customHeight="1">
      <c r="A1" s="83"/>
      <c r="C1" s="1"/>
      <c r="D1" s="1"/>
      <c r="E1" s="1"/>
      <c r="F1" s="1"/>
      <c r="G1" s="1"/>
      <c r="H1" s="1"/>
      <c r="I1" s="1"/>
      <c r="J1" s="1"/>
      <c r="K1" s="1"/>
      <c r="L1" s="1"/>
      <c r="M1" s="1"/>
      <c r="N1" s="1"/>
      <c r="O1" s="1"/>
      <c r="P1" s="1"/>
      <c r="Q1" s="1"/>
      <c r="R1" s="1"/>
      <c r="S1" s="1"/>
      <c r="T1" s="1"/>
      <c r="U1" s="1"/>
      <c r="V1" s="1"/>
      <c r="W1" s="1"/>
      <c r="X1" s="1"/>
    </row>
    <row r="2" spans="1:24" ht="9.9499999999999993" customHeight="1">
      <c r="A2" s="83"/>
      <c r="C2" s="1"/>
      <c r="D2" s="1"/>
      <c r="E2" s="1"/>
      <c r="F2" s="1"/>
      <c r="G2" s="1"/>
      <c r="H2" s="1"/>
      <c r="I2" s="1"/>
      <c r="J2" s="1"/>
      <c r="K2" s="1"/>
      <c r="L2" s="1"/>
      <c r="M2" s="1"/>
      <c r="N2" s="1"/>
      <c r="O2" s="1"/>
      <c r="P2" s="1"/>
      <c r="Q2" s="1"/>
      <c r="R2" s="1"/>
      <c r="S2" s="1"/>
      <c r="T2" s="1"/>
      <c r="U2" s="1"/>
      <c r="V2" s="1"/>
      <c r="W2" s="1"/>
      <c r="X2" s="1"/>
    </row>
    <row r="3" spans="1:24" ht="12.75" customHeight="1">
      <c r="A3" s="83"/>
    </row>
    <row r="4" spans="1:24" ht="12.75" customHeight="1">
      <c r="A4" s="83"/>
    </row>
    <row r="5" spans="1:24" ht="12.75" customHeight="1"/>
    <row r="6" spans="1:24" ht="12.75" customHeight="1"/>
    <row r="7" spans="1:24" ht="12.75" customHeight="1"/>
    <row r="8" spans="1:24" ht="12.75" customHeight="1"/>
    <row r="9" spans="1:24" ht="12.75" customHeight="1"/>
    <row r="10" spans="1:24" ht="12.75" customHeight="1">
      <c r="A10" s="83"/>
    </row>
    <row r="11" spans="1:24" ht="12.75" customHeight="1">
      <c r="A11" s="83"/>
    </row>
    <row r="12" spans="1:24" ht="12.75" customHeight="1">
      <c r="A12" s="83"/>
    </row>
    <row r="13" spans="1:24" ht="12.75" customHeight="1">
      <c r="A13" s="83"/>
      <c r="D13" s="85"/>
      <c r="E13" s="85"/>
    </row>
    <row r="14" spans="1:24" ht="12.75" customHeight="1">
      <c r="A14" s="83"/>
    </row>
    <row r="15" spans="1:24" ht="12.75" customHeight="1">
      <c r="A15" s="83"/>
    </row>
    <row r="16" spans="1:24" ht="12.75" customHeight="1">
      <c r="A16" s="83"/>
    </row>
    <row r="17" spans="1:24" ht="12.75" customHeight="1">
      <c r="A17" s="83"/>
    </row>
    <row r="18" spans="1:24" ht="12.75" customHeight="1">
      <c r="A18" s="83"/>
    </row>
    <row r="19" spans="1:24" ht="12.75" customHeight="1">
      <c r="A19" s="83"/>
    </row>
    <row r="20" spans="1:24" ht="12.75" customHeight="1">
      <c r="A20" s="83"/>
    </row>
    <row r="21" spans="1:24" ht="12.75" customHeight="1">
      <c r="A21" s="83"/>
      <c r="D21" s="513"/>
      <c r="E21" s="513"/>
      <c r="F21" s="513"/>
      <c r="G21" s="513"/>
      <c r="H21" s="513"/>
      <c r="I21" s="513"/>
      <c r="J21" s="513"/>
      <c r="K21" s="513"/>
      <c r="L21" s="513"/>
      <c r="M21" s="513"/>
      <c r="N21" s="513"/>
      <c r="O21" s="513"/>
      <c r="P21" s="513"/>
      <c r="Q21" s="513"/>
      <c r="R21" s="513"/>
      <c r="S21" s="513"/>
      <c r="T21" s="513"/>
      <c r="U21" s="513"/>
      <c r="V21" s="513"/>
      <c r="W21" s="513"/>
      <c r="X21" s="513"/>
    </row>
    <row r="22" spans="1:24" ht="12.75" customHeight="1">
      <c r="A22" s="83"/>
      <c r="D22" s="513"/>
      <c r="E22" s="513"/>
      <c r="F22" s="513"/>
      <c r="G22" s="513"/>
      <c r="H22" s="513"/>
      <c r="I22" s="513"/>
      <c r="J22" s="513"/>
      <c r="K22" s="513"/>
      <c r="L22" s="513"/>
      <c r="M22" s="513"/>
      <c r="N22" s="513"/>
      <c r="O22" s="513"/>
      <c r="P22" s="513"/>
      <c r="Q22" s="513"/>
      <c r="R22" s="513"/>
      <c r="S22" s="513"/>
      <c r="T22" s="513"/>
      <c r="U22" s="513"/>
      <c r="V22" s="513"/>
      <c r="W22" s="513"/>
      <c r="X22" s="513"/>
    </row>
    <row r="23" spans="1:24" ht="12.75" customHeight="1">
      <c r="A23" s="83"/>
      <c r="D23" s="513"/>
      <c r="E23" s="513"/>
      <c r="F23" s="513"/>
      <c r="G23" s="513"/>
      <c r="H23" s="513"/>
      <c r="I23" s="513"/>
      <c r="J23" s="513"/>
      <c r="K23" s="513"/>
      <c r="L23" s="513"/>
      <c r="M23" s="513"/>
      <c r="N23" s="513"/>
      <c r="O23" s="513"/>
      <c r="P23" s="513"/>
      <c r="Q23" s="513"/>
      <c r="R23" s="513"/>
      <c r="S23" s="513"/>
      <c r="T23" s="513"/>
      <c r="U23" s="513"/>
      <c r="V23" s="513"/>
      <c r="W23" s="513"/>
      <c r="X23" s="513"/>
    </row>
    <row r="24" spans="1:24" ht="12.75" customHeight="1">
      <c r="A24" s="83"/>
      <c r="D24" s="513"/>
      <c r="E24" s="513"/>
      <c r="F24" s="513"/>
      <c r="G24" s="513"/>
      <c r="H24" s="513"/>
      <c r="I24" s="513"/>
      <c r="J24" s="513"/>
      <c r="K24" s="513"/>
      <c r="L24" s="513"/>
      <c r="M24" s="513"/>
      <c r="N24" s="513"/>
      <c r="O24" s="513"/>
      <c r="P24" s="513"/>
      <c r="Q24" s="513"/>
      <c r="R24" s="513"/>
      <c r="S24" s="513"/>
      <c r="T24" s="513"/>
      <c r="U24" s="513"/>
      <c r="V24" s="513"/>
      <c r="W24" s="513"/>
      <c r="X24" s="513"/>
    </row>
    <row r="25" spans="1:24" ht="12.75" customHeight="1">
      <c r="A25" s="83"/>
      <c r="D25" s="513"/>
      <c r="E25" s="513"/>
      <c r="F25" s="513"/>
      <c r="G25" s="513"/>
      <c r="H25" s="513"/>
      <c r="I25" s="513"/>
      <c r="J25" s="513"/>
      <c r="K25" s="513"/>
      <c r="L25" s="513"/>
      <c r="M25" s="513"/>
      <c r="N25" s="513"/>
      <c r="O25" s="513"/>
      <c r="P25" s="513"/>
      <c r="Q25" s="513"/>
      <c r="R25" s="513"/>
      <c r="S25" s="513"/>
      <c r="T25" s="513"/>
      <c r="U25" s="513"/>
      <c r="V25" s="513"/>
      <c r="W25" s="513"/>
      <c r="X25" s="513"/>
    </row>
    <row r="26" spans="1:24" ht="12.75" customHeight="1">
      <c r="A26" s="83"/>
      <c r="D26" s="513"/>
      <c r="E26" s="513"/>
      <c r="F26" s="513"/>
      <c r="G26" s="513"/>
      <c r="H26" s="513"/>
      <c r="I26" s="513"/>
      <c r="J26" s="513"/>
      <c r="K26" s="513"/>
      <c r="L26" s="513"/>
      <c r="M26" s="513"/>
      <c r="N26" s="513"/>
      <c r="O26" s="513"/>
      <c r="P26" s="513"/>
      <c r="Q26" s="513"/>
      <c r="R26" s="513"/>
      <c r="S26" s="513"/>
      <c r="T26" s="513"/>
      <c r="U26" s="513"/>
      <c r="V26" s="513"/>
      <c r="W26" s="513"/>
      <c r="X26" s="513"/>
    </row>
    <row r="27" spans="1:24" ht="12.75" customHeight="1">
      <c r="A27" s="83"/>
      <c r="D27" s="513"/>
      <c r="E27" s="513"/>
      <c r="F27" s="513"/>
      <c r="G27" s="513"/>
      <c r="H27" s="513"/>
      <c r="I27" s="513"/>
      <c r="J27" s="513"/>
      <c r="K27" s="513"/>
      <c r="L27" s="513"/>
      <c r="M27" s="513"/>
      <c r="N27" s="513"/>
      <c r="O27" s="513"/>
      <c r="P27" s="513"/>
      <c r="Q27" s="513"/>
      <c r="R27" s="513"/>
      <c r="S27" s="513"/>
      <c r="T27" s="513"/>
      <c r="U27" s="513"/>
      <c r="V27" s="513"/>
      <c r="W27" s="513"/>
      <c r="X27" s="513"/>
    </row>
    <row r="28" spans="1:24" ht="12.75" customHeight="1">
      <c r="A28" s="83"/>
      <c r="D28" s="513"/>
      <c r="E28" s="513"/>
      <c r="F28" s="513"/>
      <c r="G28" s="513"/>
      <c r="H28" s="513"/>
      <c r="I28" s="513"/>
      <c r="J28" s="513"/>
      <c r="K28" s="513"/>
      <c r="L28" s="513"/>
      <c r="M28" s="513"/>
      <c r="N28" s="513"/>
      <c r="O28" s="513"/>
      <c r="P28" s="513"/>
      <c r="Q28" s="513"/>
      <c r="R28" s="513"/>
      <c r="S28" s="513"/>
      <c r="T28" s="513"/>
      <c r="U28" s="513"/>
      <c r="V28" s="513"/>
      <c r="W28" s="513"/>
      <c r="X28" s="513"/>
    </row>
    <row r="29" spans="1:24" ht="12.75" customHeight="1">
      <c r="A29" s="83"/>
    </row>
    <row r="30" spans="1:24" ht="12.75" customHeight="1">
      <c r="A30" s="83"/>
      <c r="D30" s="514"/>
      <c r="E30" s="514"/>
      <c r="F30" s="514"/>
      <c r="G30" s="514"/>
      <c r="H30" s="514"/>
      <c r="I30" s="514"/>
      <c r="J30" s="514"/>
      <c r="K30" s="514"/>
      <c r="L30" s="514"/>
      <c r="M30" s="514"/>
      <c r="N30" s="514"/>
      <c r="O30" s="514"/>
      <c r="P30" s="514"/>
      <c r="Q30" s="514"/>
      <c r="R30" s="514"/>
      <c r="S30" s="514"/>
      <c r="T30" s="514"/>
      <c r="U30" s="514"/>
      <c r="V30" s="514"/>
      <c r="W30" s="514"/>
      <c r="X30" s="514"/>
    </row>
    <row r="31" spans="1:24" ht="36.75">
      <c r="A31" s="83"/>
      <c r="D31" s="41"/>
      <c r="E31" s="41"/>
      <c r="F31" s="41"/>
      <c r="G31" s="41"/>
      <c r="H31" s="41"/>
      <c r="I31" s="41"/>
      <c r="J31" s="41"/>
      <c r="K31" s="41"/>
      <c r="L31" s="41"/>
      <c r="M31" s="41"/>
      <c r="N31" s="41"/>
      <c r="O31" s="41"/>
      <c r="P31" s="41"/>
      <c r="Q31" s="41"/>
      <c r="R31" s="41"/>
      <c r="S31" s="41"/>
      <c r="T31" s="41"/>
      <c r="U31" s="41"/>
      <c r="V31" s="41"/>
      <c r="W31" s="41"/>
      <c r="X31" s="41"/>
    </row>
    <row r="32" spans="1:24">
      <c r="A32" s="511"/>
      <c r="B32" s="511"/>
      <c r="C32" s="511"/>
      <c r="D32" s="511"/>
      <c r="E32" s="511"/>
      <c r="F32" s="511"/>
      <c r="G32" s="511"/>
      <c r="H32" s="511"/>
      <c r="I32" s="511"/>
      <c r="J32" s="511"/>
      <c r="K32" s="511"/>
      <c r="L32" s="511"/>
      <c r="M32" s="511"/>
      <c r="N32" s="511"/>
      <c r="O32" s="511"/>
      <c r="P32" s="511"/>
    </row>
    <row r="33" spans="1:24">
      <c r="A33" s="511"/>
      <c r="B33" s="511"/>
      <c r="C33" s="511"/>
      <c r="D33" s="511"/>
      <c r="E33" s="511"/>
      <c r="F33" s="511"/>
      <c r="G33" s="511"/>
      <c r="H33" s="511"/>
      <c r="I33" s="511"/>
      <c r="J33" s="511"/>
      <c r="K33" s="511"/>
      <c r="L33" s="511"/>
      <c r="M33" s="511"/>
      <c r="N33" s="511"/>
      <c r="O33" s="511"/>
      <c r="P33" s="511"/>
    </row>
    <row r="34" spans="1:24">
      <c r="A34" s="511"/>
      <c r="B34" s="511"/>
      <c r="C34" s="511"/>
      <c r="D34" s="511"/>
      <c r="E34" s="511"/>
      <c r="F34" s="511"/>
      <c r="G34" s="511"/>
      <c r="H34" s="511"/>
      <c r="I34" s="511"/>
      <c r="J34" s="511"/>
      <c r="K34" s="511"/>
      <c r="L34" s="511"/>
      <c r="M34" s="511"/>
      <c r="N34" s="511"/>
      <c r="O34" s="511"/>
      <c r="P34" s="511"/>
    </row>
    <row r="35" spans="1:24">
      <c r="A35" s="511"/>
      <c r="B35" s="511"/>
      <c r="C35" s="511"/>
      <c r="D35" s="511"/>
      <c r="E35" s="511"/>
      <c r="F35" s="511"/>
      <c r="G35" s="511"/>
      <c r="H35" s="511"/>
      <c r="I35" s="511"/>
      <c r="J35" s="511"/>
      <c r="K35" s="511"/>
      <c r="L35" s="511"/>
      <c r="M35" s="511"/>
      <c r="N35" s="511"/>
      <c r="O35" s="511"/>
      <c r="P35" s="511"/>
    </row>
    <row r="36" spans="1:24">
      <c r="A36" s="511"/>
      <c r="B36" s="511"/>
      <c r="C36" s="511"/>
      <c r="D36" s="511"/>
      <c r="E36" s="511"/>
      <c r="F36" s="511"/>
      <c r="G36" s="511"/>
      <c r="H36" s="511"/>
      <c r="I36" s="511"/>
      <c r="J36" s="511"/>
      <c r="K36" s="511"/>
      <c r="L36" s="511"/>
      <c r="M36" s="511"/>
      <c r="N36" s="511"/>
      <c r="O36" s="511"/>
      <c r="P36" s="511"/>
    </row>
    <row r="37" spans="1:24">
      <c r="A37" s="83"/>
    </row>
    <row r="38" spans="1:24">
      <c r="A38" s="83"/>
    </row>
    <row r="39" spans="1:24">
      <c r="A39" s="83"/>
    </row>
    <row r="40" spans="1:24">
      <c r="A40" s="83"/>
    </row>
    <row r="41" spans="1:24" ht="25.5">
      <c r="A41" s="83"/>
      <c r="D41" s="86"/>
    </row>
    <row r="42" spans="1:24">
      <c r="A42" s="83"/>
    </row>
    <row r="43" spans="1:24" ht="12.75" customHeight="1">
      <c r="A43" s="83"/>
      <c r="D43" s="515"/>
      <c r="E43" s="515"/>
      <c r="F43" s="515"/>
      <c r="G43" s="515"/>
      <c r="H43" s="515"/>
      <c r="I43" s="515"/>
      <c r="J43" s="515"/>
      <c r="K43" s="515"/>
      <c r="L43" s="515"/>
      <c r="M43" s="515"/>
      <c r="N43" s="515"/>
      <c r="O43" s="515"/>
      <c r="P43" s="515"/>
      <c r="Q43" s="515"/>
      <c r="R43" s="515"/>
      <c r="S43" s="515"/>
      <c r="T43" s="515"/>
      <c r="U43" s="515"/>
      <c r="V43" s="515"/>
      <c r="W43" s="515"/>
      <c r="X43" s="515"/>
    </row>
    <row r="44" spans="1:24">
      <c r="A44" s="83"/>
      <c r="D44" s="515"/>
      <c r="E44" s="515"/>
      <c r="F44" s="515"/>
      <c r="G44" s="515"/>
      <c r="H44" s="515"/>
      <c r="I44" s="515"/>
      <c r="J44" s="515"/>
      <c r="K44" s="515"/>
      <c r="L44" s="515"/>
      <c r="M44" s="515"/>
      <c r="N44" s="515"/>
      <c r="O44" s="515"/>
      <c r="P44" s="515"/>
      <c r="Q44" s="515"/>
      <c r="R44" s="515"/>
      <c r="S44" s="515"/>
      <c r="T44" s="515"/>
      <c r="U44" s="515"/>
      <c r="V44" s="515"/>
      <c r="W44" s="515"/>
      <c r="X44" s="515"/>
    </row>
    <row r="45" spans="1:24">
      <c r="A45" s="83"/>
      <c r="D45" s="515"/>
      <c r="E45" s="515"/>
      <c r="F45" s="515"/>
      <c r="G45" s="515"/>
      <c r="H45" s="515"/>
      <c r="I45" s="515"/>
      <c r="J45" s="515"/>
      <c r="K45" s="515"/>
      <c r="L45" s="515"/>
      <c r="M45" s="515"/>
      <c r="N45" s="515"/>
      <c r="O45" s="515"/>
      <c r="P45" s="515"/>
      <c r="Q45" s="515"/>
      <c r="R45" s="515"/>
      <c r="S45" s="515"/>
      <c r="T45" s="515"/>
      <c r="U45" s="515"/>
      <c r="V45" s="515"/>
      <c r="W45" s="515"/>
      <c r="X45" s="515"/>
    </row>
    <row r="46" spans="1:24">
      <c r="A46" s="83"/>
      <c r="D46" s="515"/>
      <c r="E46" s="515"/>
      <c r="F46" s="515"/>
      <c r="G46" s="515"/>
      <c r="H46" s="515"/>
      <c r="I46" s="515"/>
      <c r="J46" s="515"/>
      <c r="K46" s="515"/>
      <c r="L46" s="515"/>
      <c r="M46" s="515"/>
      <c r="N46" s="515"/>
      <c r="O46" s="515"/>
      <c r="P46" s="515"/>
      <c r="Q46" s="515"/>
      <c r="R46" s="515"/>
      <c r="S46" s="515"/>
      <c r="T46" s="515"/>
      <c r="U46" s="515"/>
      <c r="V46" s="515"/>
      <c r="W46" s="515"/>
      <c r="X46" s="515"/>
    </row>
    <row r="47" spans="1:24">
      <c r="A47" s="83"/>
      <c r="D47" s="515"/>
      <c r="E47" s="515"/>
      <c r="F47" s="515"/>
      <c r="G47" s="515"/>
      <c r="H47" s="515"/>
      <c r="I47" s="515"/>
      <c r="J47" s="515"/>
      <c r="K47" s="515"/>
      <c r="L47" s="515"/>
      <c r="M47" s="515"/>
      <c r="N47" s="515"/>
      <c r="O47" s="515"/>
      <c r="P47" s="515"/>
      <c r="Q47" s="515"/>
      <c r="R47" s="515"/>
      <c r="S47" s="515"/>
      <c r="T47" s="515"/>
      <c r="U47" s="515"/>
      <c r="V47" s="515"/>
      <c r="W47" s="515"/>
      <c r="X47" s="515"/>
    </row>
    <row r="48" spans="1:24">
      <c r="A48" s="83"/>
      <c r="D48" s="515"/>
      <c r="E48" s="515"/>
      <c r="F48" s="515"/>
      <c r="G48" s="515"/>
      <c r="H48" s="515"/>
      <c r="I48" s="515"/>
      <c r="J48" s="515"/>
      <c r="K48" s="515"/>
      <c r="L48" s="515"/>
      <c r="M48" s="515"/>
      <c r="N48" s="515"/>
      <c r="O48" s="515"/>
      <c r="P48" s="515"/>
      <c r="Q48" s="515"/>
      <c r="R48" s="515"/>
      <c r="S48" s="515"/>
      <c r="T48" s="515"/>
      <c r="U48" s="515"/>
      <c r="V48" s="515"/>
      <c r="W48" s="515"/>
      <c r="X48" s="515"/>
    </row>
    <row r="49" spans="1:24">
      <c r="A49" s="83"/>
      <c r="D49" s="515"/>
      <c r="E49" s="515"/>
      <c r="F49" s="515"/>
      <c r="G49" s="515"/>
      <c r="H49" s="515"/>
      <c r="I49" s="515"/>
      <c r="J49" s="515"/>
      <c r="K49" s="515"/>
      <c r="L49" s="515"/>
      <c r="M49" s="515"/>
      <c r="N49" s="515"/>
      <c r="O49" s="515"/>
      <c r="P49" s="515"/>
      <c r="Q49" s="515"/>
      <c r="R49" s="515"/>
      <c r="S49" s="515"/>
      <c r="T49" s="515"/>
      <c r="U49" s="515"/>
      <c r="V49" s="515"/>
      <c r="W49" s="515"/>
      <c r="X49" s="515"/>
    </row>
    <row r="50" spans="1:24">
      <c r="A50" s="83"/>
      <c r="D50" s="515"/>
      <c r="E50" s="515"/>
      <c r="F50" s="515"/>
      <c r="G50" s="515"/>
      <c r="H50" s="515"/>
      <c r="I50" s="515"/>
      <c r="J50" s="515"/>
      <c r="K50" s="515"/>
      <c r="L50" s="515"/>
      <c r="M50" s="515"/>
      <c r="N50" s="515"/>
      <c r="O50" s="515"/>
      <c r="P50" s="515"/>
      <c r="Q50" s="515"/>
      <c r="R50" s="515"/>
      <c r="S50" s="515"/>
      <c r="T50" s="515"/>
      <c r="U50" s="515"/>
      <c r="V50" s="515"/>
      <c r="W50" s="515"/>
      <c r="X50" s="515"/>
    </row>
    <row r="51" spans="1:24" ht="12.75" customHeight="1">
      <c r="A51" s="83"/>
    </row>
    <row r="52" spans="1:24" ht="12.75" customHeight="1">
      <c r="A52" s="83"/>
    </row>
    <row r="53" spans="1:24" ht="12.75" customHeight="1">
      <c r="A53" s="83"/>
    </row>
    <row r="54" spans="1:24" ht="22.5">
      <c r="A54" s="83"/>
      <c r="D54" s="512"/>
      <c r="E54" s="512"/>
      <c r="F54" s="512"/>
      <c r="G54" s="512"/>
      <c r="H54" s="512"/>
      <c r="I54" s="512"/>
      <c r="J54" s="512"/>
      <c r="K54" s="512"/>
      <c r="L54" s="512"/>
      <c r="M54" s="512"/>
      <c r="N54" s="512"/>
      <c r="O54" s="512"/>
      <c r="P54" s="512"/>
      <c r="Q54" s="512"/>
      <c r="R54" s="512"/>
      <c r="S54" s="512"/>
      <c r="T54" s="512"/>
      <c r="U54" s="512"/>
      <c r="V54" s="512"/>
      <c r="W54" s="512"/>
      <c r="X54" s="512"/>
    </row>
    <row r="55" spans="1:24" ht="12.75" customHeight="1">
      <c r="A55" s="510"/>
      <c r="B55" s="510"/>
      <c r="C55" s="510"/>
      <c r="D55" s="510"/>
      <c r="E55" s="510"/>
      <c r="F55" s="510"/>
      <c r="G55" s="510"/>
      <c r="H55" s="510"/>
    </row>
    <row r="56" spans="1:24" ht="12.75" customHeight="1">
      <c r="A56" s="510"/>
      <c r="B56" s="510"/>
      <c r="C56" s="510"/>
      <c r="D56" s="510"/>
      <c r="E56" s="510"/>
      <c r="F56" s="510"/>
      <c r="G56" s="510"/>
      <c r="H56" s="510"/>
    </row>
    <row r="57" spans="1:24">
      <c r="A57" s="510"/>
      <c r="B57" s="510"/>
      <c r="C57" s="510"/>
      <c r="D57" s="510"/>
      <c r="E57" s="510"/>
      <c r="F57" s="510"/>
      <c r="G57" s="510"/>
      <c r="H57" s="510"/>
    </row>
    <row r="58" spans="1:24">
      <c r="A58" s="83"/>
    </row>
    <row r="59" spans="1:24">
      <c r="A59" s="83"/>
    </row>
    <row r="60" spans="1:24">
      <c r="A60" s="87"/>
      <c r="B60" s="88"/>
      <c r="C60" s="88"/>
      <c r="D60" s="88"/>
      <c r="E60" s="88"/>
      <c r="F60" s="88"/>
      <c r="G60" s="88"/>
      <c r="H60" s="88"/>
      <c r="I60" s="88"/>
      <c r="J60" s="88"/>
      <c r="K60" s="88"/>
      <c r="L60" s="88"/>
      <c r="M60" s="88"/>
      <c r="N60" s="88"/>
      <c r="O60" s="88"/>
      <c r="P60" s="88"/>
      <c r="Q60" s="88"/>
      <c r="R60" s="88"/>
      <c r="S60" s="88"/>
      <c r="T60" s="88"/>
      <c r="U60" s="88"/>
      <c r="V60" s="88"/>
      <c r="W60" s="88"/>
      <c r="X60" s="88"/>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56" orientation="landscape" r:id="rId1"/>
  <headerFooter scaleWithDoc="0" alignWithMargins="0">
    <oddFooter>&amp;R&amp;"UniCredit,Normale"&amp;6&amp;K03-049&amp;P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M54"/>
  <sheetViews>
    <sheetView showGridLines="0" tabSelected="1" zoomScale="80" zoomScaleNormal="80" zoomScaleSheetLayoutView="55" workbookViewId="0">
      <selection activeCell="AB36" sqref="AB36"/>
    </sheetView>
  </sheetViews>
  <sheetFormatPr defaultColWidth="9.140625" defaultRowHeight="12"/>
  <cols>
    <col min="1" max="1" width="1" style="12" customWidth="1"/>
    <col min="2" max="2" width="50.7109375" style="12" customWidth="1"/>
    <col min="3" max="4" width="12.7109375" style="12" customWidth="1"/>
    <col min="5" max="5" width="19" style="16" bestFit="1" customWidth="1"/>
    <col min="6" max="7" width="2.28515625" style="16" customWidth="1"/>
    <col min="8" max="12" width="12.7109375" style="12" customWidth="1"/>
    <col min="13" max="13" width="12.7109375" style="139" customWidth="1"/>
    <col min="14" max="16384" width="9.140625" style="12"/>
  </cols>
  <sheetData>
    <row r="1" spans="1:13" ht="15" customHeight="1">
      <c r="E1" s="12"/>
      <c r="F1" s="12"/>
      <c r="G1" s="12"/>
      <c r="M1" s="12"/>
    </row>
    <row r="2" spans="1:13" ht="15" customHeight="1">
      <c r="E2" s="12"/>
      <c r="F2" s="12"/>
      <c r="G2" s="12"/>
      <c r="M2" s="12"/>
    </row>
    <row r="3" spans="1:13">
      <c r="E3" s="12"/>
      <c r="F3" s="12"/>
      <c r="G3" s="12"/>
      <c r="M3" s="12"/>
    </row>
    <row r="4" spans="1:13">
      <c r="E4" s="12"/>
      <c r="F4" s="12"/>
      <c r="G4" s="12"/>
      <c r="M4" s="12"/>
    </row>
    <row r="5" spans="1:13">
      <c r="C5" s="19"/>
      <c r="D5" s="19"/>
      <c r="E5" s="130"/>
      <c r="F5" s="130"/>
      <c r="G5" s="12"/>
    </row>
    <row r="6" spans="1:13" ht="18">
      <c r="C6" s="19"/>
      <c r="D6" s="19"/>
      <c r="E6" s="130"/>
      <c r="F6" s="130"/>
      <c r="G6" s="12"/>
      <c r="H6" s="183" t="s">
        <v>212</v>
      </c>
      <c r="I6" s="184"/>
      <c r="J6" s="184"/>
      <c r="K6" s="184"/>
      <c r="L6" s="183" t="s">
        <v>213</v>
      </c>
      <c r="M6" s="184"/>
    </row>
    <row r="7" spans="1:13" s="13" customFormat="1" ht="23.25" thickBot="1">
      <c r="A7" s="12"/>
      <c r="B7" s="218" t="s" cm="1">
        <v>114</v>
      </c>
      <c r="C7" s="185" t="s">
        <v>214</v>
      </c>
      <c r="D7" s="236" t="s">
        <v>215</v>
      </c>
      <c r="E7" s="186" t="s">
        <v>137</v>
      </c>
      <c r="F7" s="194"/>
      <c r="G7" s="12"/>
      <c r="H7" s="186" t="s">
        <v>85</v>
      </c>
      <c r="I7" s="186" t="s">
        <v>86</v>
      </c>
      <c r="J7" s="186" t="s">
        <v>87</v>
      </c>
      <c r="K7" s="187" t="s">
        <v>88</v>
      </c>
      <c r="L7" s="504" t="s">
        <v>85</v>
      </c>
      <c r="M7" s="358" t="s">
        <v>86</v>
      </c>
    </row>
    <row r="8" spans="1:13" s="14" customFormat="1" ht="15" customHeight="1">
      <c r="A8" s="12"/>
      <c r="B8" s="12"/>
      <c r="C8" s="189"/>
      <c r="D8" s="135"/>
      <c r="E8" s="17"/>
      <c r="F8" s="17"/>
      <c r="G8" s="12"/>
      <c r="H8" s="119"/>
      <c r="I8" s="119"/>
      <c r="J8" s="119"/>
      <c r="K8" s="119"/>
      <c r="L8" s="311"/>
      <c r="M8" s="360"/>
    </row>
    <row r="9" spans="1:13" s="90" customFormat="1" ht="23.25" thickBot="1">
      <c r="A9" s="191"/>
      <c r="B9" s="174" t="s">
        <v>153</v>
      </c>
      <c r="C9" s="192"/>
      <c r="D9" s="174"/>
      <c r="E9" s="174"/>
      <c r="F9" s="218"/>
      <c r="G9" s="12"/>
      <c r="H9" s="174"/>
      <c r="I9" s="174"/>
      <c r="J9" s="174"/>
      <c r="K9" s="174"/>
      <c r="L9" s="273"/>
      <c r="M9" s="321"/>
    </row>
    <row r="10" spans="1:13" s="90" customFormat="1" ht="24" customHeight="1">
      <c r="A10" s="12"/>
      <c r="B10" s="15"/>
      <c r="C10" s="193"/>
      <c r="D10" s="12"/>
      <c r="E10" s="12"/>
      <c r="F10" s="12"/>
      <c r="G10" s="12"/>
      <c r="H10" s="12"/>
      <c r="I10" s="12"/>
      <c r="J10" s="12"/>
      <c r="K10" s="12"/>
      <c r="L10" s="274"/>
      <c r="M10" s="322"/>
    </row>
    <row r="11" spans="1:13" s="13" customFormat="1" ht="16.5" customHeight="1">
      <c r="A11" s="19"/>
      <c r="B11" s="49" t="s">
        <v>7</v>
      </c>
      <c r="C11" s="377">
        <v>3316397</v>
      </c>
      <c r="D11" s="106">
        <v>3070941</v>
      </c>
      <c r="E11" s="195">
        <v>7.9928595176527395E-2</v>
      </c>
      <c r="F11" s="195"/>
      <c r="G11" s="95"/>
      <c r="H11" s="106">
        <v>1469017</v>
      </c>
      <c r="I11" s="106">
        <v>1601924</v>
      </c>
      <c r="J11" s="106">
        <v>1639442</v>
      </c>
      <c r="K11" s="106">
        <v>1662553</v>
      </c>
      <c r="L11" s="383">
        <v>1660918</v>
      </c>
      <c r="M11" s="386">
        <v>1655479</v>
      </c>
    </row>
    <row r="12" spans="1:13" s="13" customFormat="1" ht="16.5" customHeight="1">
      <c r="A12" s="19"/>
      <c r="B12" s="49" t="s">
        <v>125</v>
      </c>
      <c r="C12" s="377">
        <v>69040</v>
      </c>
      <c r="D12" s="106">
        <v>81623</v>
      </c>
      <c r="E12" s="195">
        <v>-0.1541599794175661</v>
      </c>
      <c r="F12" s="195"/>
      <c r="G12" s="95"/>
      <c r="H12" s="106">
        <v>44687</v>
      </c>
      <c r="I12" s="106">
        <v>36936</v>
      </c>
      <c r="J12" s="106">
        <v>24770</v>
      </c>
      <c r="K12" s="106">
        <v>18912</v>
      </c>
      <c r="L12" s="383">
        <v>39343</v>
      </c>
      <c r="M12" s="386">
        <v>29697</v>
      </c>
    </row>
    <row r="13" spans="1:13" s="13" customFormat="1" ht="16.5" customHeight="1">
      <c r="A13" s="19"/>
      <c r="B13" s="49" t="s">
        <v>126</v>
      </c>
      <c r="C13" s="377">
        <v>2292656</v>
      </c>
      <c r="D13" s="106">
        <v>2146048</v>
      </c>
      <c r="E13" s="195">
        <v>6.8315340570201499E-2</v>
      </c>
      <c r="F13" s="195"/>
      <c r="G13" s="95"/>
      <c r="H13" s="106">
        <v>1107414</v>
      </c>
      <c r="I13" s="106">
        <v>1038634</v>
      </c>
      <c r="J13" s="106">
        <v>954099</v>
      </c>
      <c r="K13" s="106">
        <v>976500</v>
      </c>
      <c r="L13" s="383">
        <v>1146015</v>
      </c>
      <c r="M13" s="386">
        <v>1146641</v>
      </c>
    </row>
    <row r="14" spans="1:13" s="13" customFormat="1" ht="16.5" customHeight="1">
      <c r="A14" s="19"/>
      <c r="B14" s="49" t="s">
        <v>193</v>
      </c>
      <c r="C14" s="377">
        <v>0</v>
      </c>
      <c r="D14" s="106">
        <v>0</v>
      </c>
      <c r="E14" s="195" t="s">
        <v>168</v>
      </c>
      <c r="F14" s="195"/>
      <c r="G14" s="95"/>
      <c r="H14" s="106">
        <v>0</v>
      </c>
      <c r="I14" s="106">
        <v>0</v>
      </c>
      <c r="J14" s="106">
        <v>0</v>
      </c>
      <c r="K14" s="106">
        <v>0</v>
      </c>
      <c r="L14" s="383">
        <v>0</v>
      </c>
      <c r="M14" s="386">
        <v>0</v>
      </c>
    </row>
    <row r="15" spans="1:13" s="13" customFormat="1" ht="16.5" customHeight="1">
      <c r="A15" s="19"/>
      <c r="B15" s="49" t="s">
        <v>127</v>
      </c>
      <c r="C15" s="377">
        <v>95463</v>
      </c>
      <c r="D15" s="106">
        <v>233179</v>
      </c>
      <c r="E15" s="195">
        <v>-0.59060206965464301</v>
      </c>
      <c r="F15" s="195"/>
      <c r="G15" s="95"/>
      <c r="H15" s="106">
        <v>94625</v>
      </c>
      <c r="I15" s="106">
        <v>138554</v>
      </c>
      <c r="J15" s="106">
        <v>84970</v>
      </c>
      <c r="K15" s="106">
        <v>63662</v>
      </c>
      <c r="L15" s="383">
        <v>66642</v>
      </c>
      <c r="M15" s="386">
        <v>28821</v>
      </c>
    </row>
    <row r="16" spans="1:13" s="13" customFormat="1" ht="16.5" customHeight="1">
      <c r="A16" s="19"/>
      <c r="B16" s="49" t="s">
        <v>128</v>
      </c>
      <c r="C16" s="377">
        <v>43096</v>
      </c>
      <c r="D16" s="106">
        <v>-25436</v>
      </c>
      <c r="E16" s="195" t="s">
        <v>168</v>
      </c>
      <c r="F16" s="195"/>
      <c r="G16" s="95"/>
      <c r="H16" s="106">
        <v>3776</v>
      </c>
      <c r="I16" s="106">
        <v>-29212</v>
      </c>
      <c r="J16" s="106">
        <v>-20518</v>
      </c>
      <c r="K16" s="106">
        <v>-6655</v>
      </c>
      <c r="L16" s="383">
        <v>1173</v>
      </c>
      <c r="M16" s="386">
        <v>41923</v>
      </c>
    </row>
    <row r="17" spans="1:13" s="14" customFormat="1" ht="16.5" customHeight="1">
      <c r="A17" s="125"/>
      <c r="B17" s="179" t="s">
        <v>129</v>
      </c>
      <c r="C17" s="378">
        <v>5816652</v>
      </c>
      <c r="D17" s="372">
        <v>5506355</v>
      </c>
      <c r="E17" s="472">
        <v>5.6352523584113356E-2</v>
      </c>
      <c r="F17" s="261"/>
      <c r="G17" s="12"/>
      <c r="H17" s="372">
        <v>2719519</v>
      </c>
      <c r="I17" s="372">
        <v>2786836</v>
      </c>
      <c r="J17" s="372">
        <v>2682763</v>
      </c>
      <c r="K17" s="372">
        <v>2714972</v>
      </c>
      <c r="L17" s="384">
        <v>2914091</v>
      </c>
      <c r="M17" s="387">
        <v>2902561</v>
      </c>
    </row>
    <row r="18" spans="1:13" s="13" customFormat="1" ht="16.5" customHeight="1">
      <c r="A18" s="19"/>
      <c r="B18" s="49" t="s">
        <v>130</v>
      </c>
      <c r="C18" s="377">
        <v>-1177098</v>
      </c>
      <c r="D18" s="106">
        <v>-1164625</v>
      </c>
      <c r="E18" s="195">
        <v>1.0709885156166221E-2</v>
      </c>
      <c r="F18" s="195"/>
      <c r="G18" s="12"/>
      <c r="H18" s="106">
        <v>-584212</v>
      </c>
      <c r="I18" s="106">
        <v>-580413</v>
      </c>
      <c r="J18" s="106">
        <v>-584211</v>
      </c>
      <c r="K18" s="106">
        <v>-604280</v>
      </c>
      <c r="L18" s="383">
        <v>-588347</v>
      </c>
      <c r="M18" s="386">
        <v>-588751</v>
      </c>
    </row>
    <row r="19" spans="1:13" s="13" customFormat="1" ht="16.5" customHeight="1">
      <c r="A19" s="19"/>
      <c r="B19" s="49" t="s">
        <v>131</v>
      </c>
      <c r="C19" s="377">
        <v>-683954</v>
      </c>
      <c r="D19" s="106">
        <v>-648954</v>
      </c>
      <c r="E19" s="195">
        <v>5.3932944399757154E-2</v>
      </c>
      <c r="F19" s="195"/>
      <c r="G19" s="12"/>
      <c r="H19" s="106">
        <v>-316142</v>
      </c>
      <c r="I19" s="106">
        <v>-332812</v>
      </c>
      <c r="J19" s="106">
        <v>-312944</v>
      </c>
      <c r="K19" s="106">
        <v>-362280</v>
      </c>
      <c r="L19" s="383">
        <v>-340484</v>
      </c>
      <c r="M19" s="386">
        <v>-343470</v>
      </c>
    </row>
    <row r="20" spans="1:13" s="13" customFormat="1" ht="16.5" customHeight="1">
      <c r="A20" s="19"/>
      <c r="B20" s="49" t="s">
        <v>8</v>
      </c>
      <c r="C20" s="377">
        <v>20132</v>
      </c>
      <c r="D20" s="106">
        <v>7350</v>
      </c>
      <c r="E20" s="195" t="s">
        <v>168</v>
      </c>
      <c r="F20" s="195"/>
      <c r="G20" s="12"/>
      <c r="H20" s="106">
        <v>2035</v>
      </c>
      <c r="I20" s="106">
        <v>5315</v>
      </c>
      <c r="J20" s="106">
        <v>3974</v>
      </c>
      <c r="K20" s="106">
        <v>7180</v>
      </c>
      <c r="L20" s="383">
        <v>8240</v>
      </c>
      <c r="M20" s="386">
        <v>11892</v>
      </c>
    </row>
    <row r="21" spans="1:13" s="13" customFormat="1" ht="16.5" customHeight="1">
      <c r="A21" s="19"/>
      <c r="B21" s="49" t="s">
        <v>9</v>
      </c>
      <c r="C21" s="377">
        <v>-128136</v>
      </c>
      <c r="D21" s="106">
        <v>-150264</v>
      </c>
      <c r="E21" s="195">
        <v>-0.14726082095511894</v>
      </c>
      <c r="F21" s="195"/>
      <c r="G21" s="12"/>
      <c r="H21" s="106">
        <v>-77000</v>
      </c>
      <c r="I21" s="106">
        <v>-73264</v>
      </c>
      <c r="J21" s="106">
        <v>-71577</v>
      </c>
      <c r="K21" s="106">
        <v>-36163</v>
      </c>
      <c r="L21" s="383">
        <v>-64514</v>
      </c>
      <c r="M21" s="386">
        <v>-63622</v>
      </c>
    </row>
    <row r="22" spans="1:13" s="14" customFormat="1" ht="16.5" customHeight="1">
      <c r="A22" s="125"/>
      <c r="B22" s="50" t="s">
        <v>39</v>
      </c>
      <c r="C22" s="200">
        <v>-1969056</v>
      </c>
      <c r="D22" s="47">
        <v>-1956493</v>
      </c>
      <c r="E22" s="471">
        <v>6.421183208935588E-3</v>
      </c>
      <c r="F22" s="97"/>
      <c r="G22" s="12"/>
      <c r="H22" s="47">
        <v>-975319</v>
      </c>
      <c r="I22" s="47">
        <v>-981174</v>
      </c>
      <c r="J22" s="47">
        <v>-964758</v>
      </c>
      <c r="K22" s="47">
        <v>-995543</v>
      </c>
      <c r="L22" s="276">
        <v>-985105</v>
      </c>
      <c r="M22" s="327">
        <v>-983951</v>
      </c>
    </row>
    <row r="23" spans="1:13" s="14" customFormat="1" ht="16.5" customHeight="1">
      <c r="A23" s="125"/>
      <c r="B23" s="179" t="s">
        <v>132</v>
      </c>
      <c r="C23" s="378">
        <v>3847596</v>
      </c>
      <c r="D23" s="372">
        <v>3549862</v>
      </c>
      <c r="E23" s="472">
        <v>8.3871992770423232E-2</v>
      </c>
      <c r="F23" s="261"/>
      <c r="G23" s="12"/>
      <c r="H23" s="372">
        <v>1744200</v>
      </c>
      <c r="I23" s="372">
        <v>1805662</v>
      </c>
      <c r="J23" s="372">
        <v>1718005</v>
      </c>
      <c r="K23" s="372">
        <v>1719429</v>
      </c>
      <c r="L23" s="384">
        <v>1928986</v>
      </c>
      <c r="M23" s="387">
        <v>1918610</v>
      </c>
    </row>
    <row r="24" spans="1:13" s="13" customFormat="1" ht="16.5" customHeight="1">
      <c r="A24" s="19"/>
      <c r="B24" s="51" t="s">
        <v>163</v>
      </c>
      <c r="C24" s="377">
        <v>-246478</v>
      </c>
      <c r="D24" s="106">
        <v>-224684</v>
      </c>
      <c r="E24" s="195">
        <v>9.699845115807082E-2</v>
      </c>
      <c r="F24" s="195"/>
      <c r="G24" s="12"/>
      <c r="H24" s="106">
        <v>-138662</v>
      </c>
      <c r="I24" s="106">
        <v>-86022</v>
      </c>
      <c r="J24" s="106">
        <v>-89357</v>
      </c>
      <c r="K24" s="106">
        <v>-89442</v>
      </c>
      <c r="L24" s="383">
        <v>-144492</v>
      </c>
      <c r="M24" s="386">
        <v>-101986</v>
      </c>
    </row>
    <row r="25" spans="1:13" s="14" customFormat="1" ht="16.5" customHeight="1">
      <c r="A25" s="125"/>
      <c r="B25" s="179" t="s">
        <v>166</v>
      </c>
      <c r="C25" s="378">
        <v>3601118</v>
      </c>
      <c r="D25" s="372">
        <v>3325178</v>
      </c>
      <c r="E25" s="472">
        <v>8.2985031177278401E-2</v>
      </c>
      <c r="F25" s="261"/>
      <c r="G25" s="12"/>
      <c r="H25" s="372">
        <v>1605538</v>
      </c>
      <c r="I25" s="372">
        <v>1719640</v>
      </c>
      <c r="J25" s="372">
        <v>1628648</v>
      </c>
      <c r="K25" s="372">
        <v>1629987</v>
      </c>
      <c r="L25" s="384">
        <v>1784494</v>
      </c>
      <c r="M25" s="387">
        <v>1816624</v>
      </c>
    </row>
    <row r="26" spans="1:13" s="13" customFormat="1" ht="16.5" customHeight="1">
      <c r="A26" s="19"/>
      <c r="B26" s="49" t="s">
        <v>40</v>
      </c>
      <c r="C26" s="377">
        <v>-190584</v>
      </c>
      <c r="D26" s="106">
        <v>-236000</v>
      </c>
      <c r="E26" s="195">
        <v>-0.19244067796610165</v>
      </c>
      <c r="F26" s="195"/>
      <c r="G26" s="12"/>
      <c r="H26" s="106">
        <v>-212844</v>
      </c>
      <c r="I26" s="106">
        <v>-23156</v>
      </c>
      <c r="J26" s="106">
        <v>-232421</v>
      </c>
      <c r="K26" s="106">
        <v>-2538</v>
      </c>
      <c r="L26" s="383">
        <v>-177041</v>
      </c>
      <c r="M26" s="386">
        <v>-13543</v>
      </c>
    </row>
    <row r="27" spans="1:13" s="13" customFormat="1" ht="16.5" customHeight="1">
      <c r="A27" s="19"/>
      <c r="B27" s="52" t="s">
        <v>41</v>
      </c>
      <c r="C27" s="377">
        <v>-212398</v>
      </c>
      <c r="D27" s="106">
        <v>-221439</v>
      </c>
      <c r="E27" s="195">
        <v>-4.0828399694724071E-2</v>
      </c>
      <c r="F27" s="195"/>
      <c r="G27" s="12"/>
      <c r="H27" s="106">
        <v>-196047</v>
      </c>
      <c r="I27" s="106">
        <v>-25392</v>
      </c>
      <c r="J27" s="106">
        <v>-210367</v>
      </c>
      <c r="K27" s="106">
        <v>-14701</v>
      </c>
      <c r="L27" s="383">
        <v>-194458</v>
      </c>
      <c r="M27" s="386">
        <v>-17940</v>
      </c>
    </row>
    <row r="28" spans="1:13" s="13" customFormat="1" ht="16.5" customHeight="1">
      <c r="A28" s="19"/>
      <c r="B28" s="53" t="s">
        <v>91</v>
      </c>
      <c r="C28" s="377">
        <v>-171275</v>
      </c>
      <c r="D28" s="106">
        <v>0</v>
      </c>
      <c r="E28" s="195" t="s">
        <v>168</v>
      </c>
      <c r="F28" s="195"/>
      <c r="G28" s="12"/>
      <c r="H28" s="106">
        <v>0</v>
      </c>
      <c r="I28" s="106">
        <v>0</v>
      </c>
      <c r="J28" s="106">
        <v>-185046</v>
      </c>
      <c r="K28" s="106">
        <v>10617</v>
      </c>
      <c r="L28" s="383">
        <v>-174426</v>
      </c>
      <c r="M28" s="386">
        <v>3151</v>
      </c>
    </row>
    <row r="29" spans="1:13" s="13" customFormat="1" ht="16.5" customHeight="1">
      <c r="A29" s="19"/>
      <c r="B29" s="53" t="s">
        <v>92</v>
      </c>
      <c r="C29" s="377">
        <v>-41123</v>
      </c>
      <c r="D29" s="106">
        <v>-50826</v>
      </c>
      <c r="E29" s="195">
        <v>-0.19090622909534494</v>
      </c>
      <c r="F29" s="195"/>
      <c r="G29" s="12"/>
      <c r="H29" s="106">
        <v>-25909</v>
      </c>
      <c r="I29" s="106">
        <v>-24917</v>
      </c>
      <c r="J29" s="106">
        <v>-25320</v>
      </c>
      <c r="K29" s="106">
        <v>-25318</v>
      </c>
      <c r="L29" s="383">
        <v>-20032</v>
      </c>
      <c r="M29" s="386">
        <v>-21091</v>
      </c>
    </row>
    <row r="30" spans="1:13" s="13" customFormat="1" ht="16.5" customHeight="1">
      <c r="A30" s="19"/>
      <c r="B30" s="53" t="s">
        <v>93</v>
      </c>
      <c r="C30" s="377">
        <v>0</v>
      </c>
      <c r="D30" s="106">
        <v>-170613</v>
      </c>
      <c r="E30" s="195">
        <v>-1</v>
      </c>
      <c r="F30" s="195"/>
      <c r="G30" s="12"/>
      <c r="H30" s="106">
        <v>-170138</v>
      </c>
      <c r="I30" s="106">
        <v>-475</v>
      </c>
      <c r="J30" s="106">
        <v>-1</v>
      </c>
      <c r="K30" s="106">
        <v>0</v>
      </c>
      <c r="L30" s="383">
        <v>0</v>
      </c>
      <c r="M30" s="386">
        <v>0</v>
      </c>
    </row>
    <row r="31" spans="1:13" s="13" customFormat="1" ht="16.5" customHeight="1">
      <c r="A31" s="19"/>
      <c r="B31" s="49" t="s">
        <v>10</v>
      </c>
      <c r="C31" s="377">
        <v>-21540</v>
      </c>
      <c r="D31" s="106">
        <v>-109812</v>
      </c>
      <c r="E31" s="195">
        <v>-0.80384657414490224</v>
      </c>
      <c r="F31" s="195"/>
      <c r="G31" s="12"/>
      <c r="H31" s="106">
        <v>-12301</v>
      </c>
      <c r="I31" s="106">
        <v>-97511</v>
      </c>
      <c r="J31" s="106">
        <v>-12357</v>
      </c>
      <c r="K31" s="106">
        <v>-231382</v>
      </c>
      <c r="L31" s="383">
        <v>-10492</v>
      </c>
      <c r="M31" s="386">
        <v>-11048</v>
      </c>
    </row>
    <row r="32" spans="1:13" s="14" customFormat="1" ht="16.5" customHeight="1">
      <c r="A32" s="19"/>
      <c r="B32" s="49" t="s">
        <v>11</v>
      </c>
      <c r="C32" s="377">
        <v>-24316</v>
      </c>
      <c r="D32" s="106">
        <v>-73092</v>
      </c>
      <c r="E32" s="195">
        <v>-0.66732337328298574</v>
      </c>
      <c r="F32" s="195"/>
      <c r="G32" s="12"/>
      <c r="H32" s="106">
        <v>-29469</v>
      </c>
      <c r="I32" s="106">
        <v>-43623</v>
      </c>
      <c r="J32" s="106">
        <v>-345</v>
      </c>
      <c r="K32" s="106">
        <v>-74219</v>
      </c>
      <c r="L32" s="383">
        <v>-9117</v>
      </c>
      <c r="M32" s="386">
        <v>-15199</v>
      </c>
    </row>
    <row r="33" spans="1:13" s="14" customFormat="1" ht="16.5" customHeight="1">
      <c r="A33" s="127"/>
      <c r="B33" s="179" t="s">
        <v>133</v>
      </c>
      <c r="C33" s="378">
        <v>3364678</v>
      </c>
      <c r="D33" s="372">
        <v>2906274</v>
      </c>
      <c r="E33" s="472">
        <v>0.15772910606501656</v>
      </c>
      <c r="F33" s="261"/>
      <c r="G33" s="12"/>
      <c r="H33" s="372">
        <v>1350924</v>
      </c>
      <c r="I33" s="372">
        <v>1555350</v>
      </c>
      <c r="J33" s="372">
        <v>1383525</v>
      </c>
      <c r="K33" s="372">
        <v>1321848</v>
      </c>
      <c r="L33" s="384">
        <v>1587844</v>
      </c>
      <c r="M33" s="387">
        <v>1776834</v>
      </c>
    </row>
    <row r="34" spans="1:13" ht="16.5" customHeight="1">
      <c r="A34" s="127"/>
      <c r="B34" s="179" t="s">
        <v>136</v>
      </c>
      <c r="C34" s="378">
        <v>2290690</v>
      </c>
      <c r="D34" s="372">
        <v>1979551</v>
      </c>
      <c r="E34" s="472">
        <v>0.15717655165236954</v>
      </c>
      <c r="F34" s="261"/>
      <c r="G34" s="12"/>
      <c r="H34" s="372">
        <v>961280</v>
      </c>
      <c r="I34" s="372">
        <v>1018271</v>
      </c>
      <c r="J34" s="372">
        <v>944673</v>
      </c>
      <c r="K34" s="372">
        <v>1944158</v>
      </c>
      <c r="L34" s="384">
        <v>1089495</v>
      </c>
      <c r="M34" s="387">
        <v>1201195</v>
      </c>
    </row>
    <row r="35" spans="1:13" ht="16.5" customHeight="1">
      <c r="A35" s="132"/>
      <c r="B35" s="179" t="s">
        <v>185</v>
      </c>
      <c r="C35" s="378">
        <v>2201807.2289999998</v>
      </c>
      <c r="D35" s="372">
        <v>1905290.308</v>
      </c>
      <c r="E35" s="472">
        <v>0.15562821043857422</v>
      </c>
      <c r="F35" s="261"/>
      <c r="G35" s="12"/>
      <c r="H35" s="372">
        <v>961280</v>
      </c>
      <c r="I35" s="372">
        <v>944010.30799999996</v>
      </c>
      <c r="J35" s="372">
        <v>921662.25799999991</v>
      </c>
      <c r="K35" s="372">
        <v>983576.75199999998</v>
      </c>
      <c r="L35" s="384">
        <v>1065650.0819999999</v>
      </c>
      <c r="M35" s="387">
        <v>1136157.1469999999</v>
      </c>
    </row>
    <row r="36" spans="1:13" ht="16.5" customHeight="1">
      <c r="A36" s="91"/>
      <c r="B36" s="8"/>
      <c r="C36" s="238"/>
      <c r="D36" s="9"/>
      <c r="E36" s="477"/>
      <c r="F36" s="76"/>
      <c r="G36" s="12"/>
      <c r="H36" s="9"/>
      <c r="I36" s="9"/>
      <c r="J36" s="9"/>
      <c r="K36" s="9"/>
      <c r="L36" s="302"/>
      <c r="M36" s="350"/>
    </row>
    <row r="37" spans="1:13" ht="23.25" thickBot="1">
      <c r="A37" s="191"/>
      <c r="B37" s="174" t="s">
        <v>139</v>
      </c>
      <c r="C37" s="205"/>
      <c r="D37" s="239"/>
      <c r="E37" s="478"/>
      <c r="F37" s="218"/>
      <c r="G37" s="12"/>
      <c r="H37" s="174"/>
      <c r="I37" s="174"/>
      <c r="J37" s="174"/>
      <c r="K37" s="174"/>
      <c r="L37" s="273"/>
      <c r="M37" s="321"/>
    </row>
    <row r="38" spans="1:13" ht="16.5" customHeight="1">
      <c r="A38" s="217"/>
      <c r="B38" s="218"/>
      <c r="C38" s="206"/>
      <c r="D38" s="240"/>
      <c r="E38" s="479"/>
      <c r="F38" s="218"/>
      <c r="G38" s="12"/>
      <c r="H38" s="218"/>
      <c r="I38" s="218"/>
      <c r="J38" s="218"/>
      <c r="K38" s="218"/>
      <c r="L38" s="285"/>
      <c r="M38" s="334"/>
    </row>
    <row r="39" spans="1:13" ht="16.5" customHeight="1">
      <c r="A39" s="19"/>
      <c r="B39" s="59" t="s">
        <v>249</v>
      </c>
      <c r="C39" s="207">
        <v>0.33852050973652886</v>
      </c>
      <c r="D39" s="98">
        <v>0.35531544914921032</v>
      </c>
      <c r="E39" s="208">
        <v>-1.6794939412681453</v>
      </c>
      <c r="F39" s="108"/>
      <c r="G39" s="12"/>
      <c r="H39" s="98">
        <v>0.35863658242505386</v>
      </c>
      <c r="I39" s="98">
        <v>0.35207453901126584</v>
      </c>
      <c r="J39" s="98">
        <v>0.35961357749454576</v>
      </c>
      <c r="K39" s="98">
        <v>0.36668628626740901</v>
      </c>
      <c r="L39" s="280">
        <v>0.33804881179070934</v>
      </c>
      <c r="M39" s="328">
        <v>0.33899408143360293</v>
      </c>
    </row>
    <row r="40" spans="1:13" ht="16.5" customHeight="1">
      <c r="A40" s="19"/>
      <c r="B40" s="59" t="s">
        <v>250</v>
      </c>
      <c r="C40" s="209">
        <v>28.429501820510549</v>
      </c>
      <c r="D40" s="100">
        <v>23.853188130502666</v>
      </c>
      <c r="E40" s="210">
        <v>4.5763136900078827</v>
      </c>
      <c r="F40" s="100"/>
      <c r="G40" s="12"/>
      <c r="H40" s="100">
        <v>29.358037082751235</v>
      </c>
      <c r="I40" s="100">
        <v>18.316903852360479</v>
      </c>
      <c r="J40" s="100">
        <v>19.747662162035798</v>
      </c>
      <c r="K40" s="100">
        <v>20.759011602908728</v>
      </c>
      <c r="L40" s="281">
        <v>33.421188798811968</v>
      </c>
      <c r="M40" s="329">
        <v>23.464305753713003</v>
      </c>
    </row>
    <row r="41" spans="1:13" ht="16.5" customHeight="1">
      <c r="A41" s="19"/>
      <c r="B41" s="59"/>
      <c r="C41" s="207"/>
      <c r="D41" s="98"/>
      <c r="E41" s="210"/>
      <c r="F41" s="100"/>
      <c r="G41" s="12"/>
      <c r="H41" s="100"/>
      <c r="I41" s="100"/>
      <c r="J41" s="100"/>
      <c r="K41" s="100"/>
      <c r="L41" s="281"/>
      <c r="M41" s="329"/>
    </row>
    <row r="42" spans="1:13" ht="23.25" thickBot="1">
      <c r="A42" s="191"/>
      <c r="B42" s="174" t="s">
        <v>143</v>
      </c>
      <c r="C42" s="205"/>
      <c r="D42" s="239"/>
      <c r="E42" s="480"/>
      <c r="F42" s="262"/>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19"/>
      <c r="B44" s="59" t="s">
        <v>98</v>
      </c>
      <c r="C44" s="379">
        <v>147848956</v>
      </c>
      <c r="D44" s="380">
        <v>162168856</v>
      </c>
      <c r="E44" s="471">
        <v>-8.8302404994458406E-2</v>
      </c>
      <c r="F44" s="381"/>
      <c r="G44" s="382"/>
      <c r="H44" s="380">
        <v>164883573</v>
      </c>
      <c r="I44" s="380">
        <v>162168856</v>
      </c>
      <c r="J44" s="380">
        <v>154277707</v>
      </c>
      <c r="K44" s="380">
        <v>152119630</v>
      </c>
      <c r="L44" s="385">
        <v>149809115</v>
      </c>
      <c r="M44" s="388">
        <v>147848956</v>
      </c>
    </row>
    <row r="45" spans="1:13" ht="16.5" customHeight="1">
      <c r="A45" s="19"/>
      <c r="B45" s="75" t="s">
        <v>99</v>
      </c>
      <c r="C45" s="379">
        <v>186270179</v>
      </c>
      <c r="D45" s="380">
        <v>188878903</v>
      </c>
      <c r="E45" s="471">
        <v>-1.3811621936410723E-2</v>
      </c>
      <c r="F45" s="381"/>
      <c r="G45" s="382"/>
      <c r="H45" s="380">
        <v>192709612</v>
      </c>
      <c r="I45" s="380">
        <v>188878903</v>
      </c>
      <c r="J45" s="380">
        <v>189028871</v>
      </c>
      <c r="K45" s="380">
        <v>188434146</v>
      </c>
      <c r="L45" s="385">
        <v>184829361</v>
      </c>
      <c r="M45" s="388">
        <v>186270179</v>
      </c>
    </row>
    <row r="46" spans="1:13" ht="16.5" customHeight="1">
      <c r="A46" s="19"/>
      <c r="B46" s="59" t="s">
        <v>51</v>
      </c>
      <c r="C46" s="379">
        <v>102925227.5</v>
      </c>
      <c r="D46" s="380">
        <v>114792247</v>
      </c>
      <c r="E46" s="471">
        <v>-0.10337823163266413</v>
      </c>
      <c r="F46" s="381"/>
      <c r="G46" s="382"/>
      <c r="H46" s="380">
        <v>115007783.5</v>
      </c>
      <c r="I46" s="380">
        <v>114792247</v>
      </c>
      <c r="J46" s="380">
        <v>112401018</v>
      </c>
      <c r="K46" s="380">
        <v>108072544</v>
      </c>
      <c r="L46" s="385">
        <v>104443575</v>
      </c>
      <c r="M46" s="388">
        <v>102925227.5</v>
      </c>
    </row>
    <row r="47" spans="1:13" ht="16.5" customHeight="1">
      <c r="A47" s="19"/>
      <c r="B47" s="59"/>
      <c r="C47" s="212"/>
      <c r="D47" s="101"/>
      <c r="E47" s="471"/>
      <c r="F47" s="97"/>
      <c r="G47" s="12"/>
      <c r="H47" s="101"/>
      <c r="I47" s="101"/>
      <c r="J47" s="101"/>
      <c r="K47" s="101"/>
      <c r="L47" s="282"/>
      <c r="M47" s="330"/>
    </row>
    <row r="48" spans="1:13" ht="23.25" thickBot="1">
      <c r="A48" s="191"/>
      <c r="B48" s="174" t="s">
        <v>145</v>
      </c>
      <c r="C48" s="205"/>
      <c r="D48" s="239"/>
      <c r="E48" s="480"/>
      <c r="F48" s="262"/>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19"/>
      <c r="B50" s="75" t="s">
        <v>50</v>
      </c>
      <c r="C50" s="198">
        <v>27150.93</v>
      </c>
      <c r="D50" s="96">
        <v>27934.68649258</v>
      </c>
      <c r="E50" s="471">
        <v>-2.8056749188439256E-2</v>
      </c>
      <c r="F50" s="97"/>
      <c r="G50" s="12"/>
      <c r="H50" s="96">
        <v>28533.306492579999</v>
      </c>
      <c r="I50" s="96">
        <v>27934.68649258</v>
      </c>
      <c r="J50" s="96">
        <v>27725.766492580002</v>
      </c>
      <c r="K50" s="96">
        <v>27528.400000000001</v>
      </c>
      <c r="L50" s="275">
        <v>27358.33</v>
      </c>
      <c r="M50" s="331">
        <v>27150.93</v>
      </c>
    </row>
    <row r="51" spans="1:13">
      <c r="A51" s="19"/>
      <c r="B51" s="75" t="s">
        <v>161</v>
      </c>
      <c r="C51" s="214">
        <v>0.31953324880606254</v>
      </c>
      <c r="D51" s="54">
        <v>0.24970939117390167</v>
      </c>
      <c r="E51" s="208">
        <v>6.9823857632160866</v>
      </c>
      <c r="F51" s="108"/>
      <c r="G51" s="12"/>
      <c r="H51" s="54">
        <v>0.24891238142537717</v>
      </c>
      <c r="I51" s="54">
        <v>0.25052624349557701</v>
      </c>
      <c r="J51" s="54">
        <v>0.24733315991935367</v>
      </c>
      <c r="K51" s="54">
        <v>0.27185040880184186</v>
      </c>
      <c r="L51" s="283">
        <v>0.30551581493201818</v>
      </c>
      <c r="M51" s="332">
        <v>0.33390238146318163</v>
      </c>
    </row>
    <row r="52" spans="1:13" s="484" customFormat="1" ht="34.5" customHeight="1">
      <c r="A52" s="483"/>
      <c r="B52" s="519" t="s">
        <v>187</v>
      </c>
      <c r="C52" s="533"/>
      <c r="D52" s="533"/>
      <c r="E52" s="533"/>
      <c r="F52" s="533"/>
      <c r="G52" s="533"/>
      <c r="H52" s="533"/>
      <c r="I52" s="533"/>
      <c r="J52" s="533"/>
      <c r="K52" s="533"/>
      <c r="L52" s="533"/>
      <c r="M52" s="49"/>
    </row>
    <row r="53" spans="1:13" ht="15.75" customHeight="1">
      <c r="A53" s="19" t="s">
        <v>84</v>
      </c>
      <c r="B53" s="534" t="s">
        <v>186</v>
      </c>
      <c r="C53" s="534"/>
      <c r="D53" s="534"/>
      <c r="E53" s="534"/>
      <c r="F53" s="534"/>
      <c r="G53" s="534"/>
      <c r="H53" s="534"/>
      <c r="I53" s="534"/>
      <c r="J53" s="534"/>
      <c r="K53" s="534"/>
      <c r="L53" s="534"/>
      <c r="M53" s="19"/>
    </row>
    <row r="54" spans="1:13">
      <c r="C54" s="5"/>
      <c r="D54" s="5"/>
      <c r="G54" s="12"/>
      <c r="I54" s="5"/>
      <c r="J54" s="5"/>
      <c r="K54" s="5"/>
      <c r="L54" s="5"/>
      <c r="M54" s="5"/>
    </row>
  </sheetData>
  <mergeCells count="2">
    <mergeCell ref="B52:L52"/>
    <mergeCell ref="B53:L53"/>
  </mergeCells>
  <phoneticPr fontId="5" type="noConversion"/>
  <printOptions horizontalCentered="1" verticalCentered="1"/>
  <pageMargins left="0" right="0" top="0" bottom="0" header="0" footer="0"/>
  <pageSetup paperSize="9" scale="65" orientation="landscape" r:id="rId1"/>
  <headerFooter scaleWithDoc="0" alignWithMargins="0">
    <oddFooter>&amp;R&amp;"UniCredit,Normale"&amp;6&amp;K03-049&amp;P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M54"/>
  <sheetViews>
    <sheetView showGridLines="0" tabSelected="1" zoomScale="80" zoomScaleNormal="80" zoomScaleSheetLayoutView="50" workbookViewId="0">
      <selection activeCell="AB36" sqref="AB36"/>
    </sheetView>
  </sheetViews>
  <sheetFormatPr defaultColWidth="9.140625" defaultRowHeight="12.75" customHeight="1"/>
  <cols>
    <col min="1" max="1" width="1" style="12" customWidth="1"/>
    <col min="2" max="2" width="50.7109375" style="12" customWidth="1"/>
    <col min="3" max="4" width="12.7109375" style="12" customWidth="1"/>
    <col min="5" max="5" width="19" style="16" bestFit="1" customWidth="1"/>
    <col min="6" max="7" width="2.28515625" style="16" customWidth="1"/>
    <col min="8" max="12" width="12.7109375" style="12" customWidth="1"/>
    <col min="13" max="13" width="12.7109375" style="13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2">
      <c r="E4" s="12"/>
      <c r="F4" s="12"/>
      <c r="G4" s="12"/>
      <c r="M4" s="12"/>
    </row>
    <row r="5" spans="1:13" ht="12.75" customHeight="1">
      <c r="E5" s="12"/>
      <c r="F5" s="12"/>
      <c r="G5" s="12"/>
      <c r="M5" s="12"/>
    </row>
    <row r="6" spans="1:13" ht="18">
      <c r="C6" s="19"/>
      <c r="D6" s="19"/>
      <c r="E6" s="130"/>
      <c r="F6" s="130"/>
      <c r="G6" s="12"/>
      <c r="H6" s="183" t="s">
        <v>212</v>
      </c>
      <c r="I6" s="184"/>
      <c r="J6" s="184"/>
      <c r="K6" s="184"/>
      <c r="L6" s="183" t="s">
        <v>213</v>
      </c>
      <c r="M6" s="184"/>
    </row>
    <row r="7" spans="1:13" s="13" customFormat="1" ht="23.25" thickBot="1">
      <c r="A7" s="12"/>
      <c r="B7" s="218" t="s" cm="1">
        <v>115</v>
      </c>
      <c r="C7" s="185" t="s">
        <v>214</v>
      </c>
      <c r="D7" s="236" t="s">
        <v>215</v>
      </c>
      <c r="E7" s="186" t="s">
        <v>137</v>
      </c>
      <c r="F7" s="194"/>
      <c r="G7" s="12"/>
      <c r="H7" s="186" t="s">
        <v>85</v>
      </c>
      <c r="I7" s="186" t="s">
        <v>86</v>
      </c>
      <c r="J7" s="186" t="s">
        <v>87</v>
      </c>
      <c r="K7" s="187" t="s">
        <v>88</v>
      </c>
      <c r="L7" s="504" t="s">
        <v>85</v>
      </c>
      <c r="M7" s="358" t="s">
        <v>86</v>
      </c>
    </row>
    <row r="8" spans="1:13" s="14" customFormat="1" ht="15" customHeight="1">
      <c r="A8" s="12"/>
      <c r="B8" s="12"/>
      <c r="C8" s="189"/>
      <c r="D8" s="135"/>
      <c r="E8" s="17"/>
      <c r="F8" s="17"/>
      <c r="G8" s="12"/>
      <c r="H8" s="119"/>
      <c r="I8" s="119"/>
      <c r="J8" s="119"/>
      <c r="K8" s="119"/>
      <c r="L8" s="311"/>
      <c r="M8" s="360"/>
    </row>
    <row r="9" spans="1:13" s="90" customFormat="1" ht="23.25" thickBot="1">
      <c r="A9" s="191"/>
      <c r="B9" s="174" t="s">
        <v>153</v>
      </c>
      <c r="C9" s="192"/>
      <c r="D9" s="174"/>
      <c r="E9" s="174"/>
      <c r="F9" s="218"/>
      <c r="G9" s="12"/>
      <c r="H9" s="174"/>
      <c r="I9" s="174"/>
      <c r="J9" s="174"/>
      <c r="K9" s="174"/>
      <c r="L9" s="273"/>
      <c r="M9" s="321"/>
    </row>
    <row r="10" spans="1:13" s="90" customFormat="1" ht="24" customHeight="1">
      <c r="A10" s="12"/>
      <c r="B10" s="15"/>
      <c r="C10" s="193"/>
      <c r="D10" s="12"/>
      <c r="E10" s="12"/>
      <c r="F10" s="12"/>
      <c r="G10" s="12"/>
      <c r="H10" s="12"/>
      <c r="I10" s="12"/>
      <c r="J10" s="12"/>
      <c r="K10" s="12"/>
      <c r="L10" s="274"/>
      <c r="M10" s="322"/>
    </row>
    <row r="11" spans="1:13" s="13" customFormat="1" ht="16.5" customHeight="1">
      <c r="A11" s="19"/>
      <c r="B11" s="49" t="s">
        <v>7</v>
      </c>
      <c r="C11" s="377">
        <v>1245651</v>
      </c>
      <c r="D11" s="106">
        <v>1385291</v>
      </c>
      <c r="E11" s="195">
        <v>-0.10080192537163668</v>
      </c>
      <c r="F11" s="195"/>
      <c r="G11" s="95"/>
      <c r="H11" s="106">
        <v>691243</v>
      </c>
      <c r="I11" s="106">
        <v>694048</v>
      </c>
      <c r="J11" s="106">
        <v>637384</v>
      </c>
      <c r="K11" s="106">
        <v>666228</v>
      </c>
      <c r="L11" s="383">
        <v>626572</v>
      </c>
      <c r="M11" s="386">
        <v>619079</v>
      </c>
    </row>
    <row r="12" spans="1:13" s="13" customFormat="1" ht="16.5" customHeight="1">
      <c r="A12" s="19"/>
      <c r="B12" s="49" t="s">
        <v>125</v>
      </c>
      <c r="C12" s="377">
        <v>1040</v>
      </c>
      <c r="D12" s="106">
        <v>1055</v>
      </c>
      <c r="E12" s="195">
        <v>-1.4218009478673022E-2</v>
      </c>
      <c r="F12" s="195"/>
      <c r="G12" s="95"/>
      <c r="H12" s="106">
        <v>960</v>
      </c>
      <c r="I12" s="106">
        <v>95</v>
      </c>
      <c r="J12" s="106">
        <v>73</v>
      </c>
      <c r="K12" s="106">
        <v>1755</v>
      </c>
      <c r="L12" s="383">
        <v>642</v>
      </c>
      <c r="M12" s="386">
        <v>398</v>
      </c>
    </row>
    <row r="13" spans="1:13" s="13" customFormat="1" ht="16.5" customHeight="1">
      <c r="A13" s="19"/>
      <c r="B13" s="49" t="s">
        <v>126</v>
      </c>
      <c r="C13" s="377">
        <v>846942</v>
      </c>
      <c r="D13" s="106">
        <v>852007</v>
      </c>
      <c r="E13" s="195">
        <v>-5.9447868386057756E-3</v>
      </c>
      <c r="F13" s="195"/>
      <c r="G13" s="95"/>
      <c r="H13" s="106">
        <v>451759</v>
      </c>
      <c r="I13" s="106">
        <v>400248</v>
      </c>
      <c r="J13" s="106">
        <v>350264</v>
      </c>
      <c r="K13" s="106">
        <v>325074</v>
      </c>
      <c r="L13" s="383">
        <v>436081</v>
      </c>
      <c r="M13" s="386">
        <v>410861</v>
      </c>
    </row>
    <row r="14" spans="1:13" s="13" customFormat="1" ht="16.5" customHeight="1">
      <c r="A14" s="19"/>
      <c r="B14" s="49" t="s">
        <v>193</v>
      </c>
      <c r="C14" s="377">
        <v>0</v>
      </c>
      <c r="D14" s="106">
        <v>0</v>
      </c>
      <c r="E14" s="195" t="s">
        <v>168</v>
      </c>
      <c r="F14" s="195"/>
      <c r="G14" s="95"/>
      <c r="H14" s="106">
        <v>0</v>
      </c>
      <c r="I14" s="106">
        <v>0</v>
      </c>
      <c r="J14" s="106">
        <v>0</v>
      </c>
      <c r="K14" s="106">
        <v>0</v>
      </c>
      <c r="L14" s="383">
        <v>0</v>
      </c>
      <c r="M14" s="386">
        <v>0</v>
      </c>
    </row>
    <row r="15" spans="1:13" s="13" customFormat="1" ht="16.5" customHeight="1">
      <c r="A15" s="19"/>
      <c r="B15" s="49" t="s">
        <v>127</v>
      </c>
      <c r="C15" s="377">
        <v>732864</v>
      </c>
      <c r="D15" s="106">
        <v>637684</v>
      </c>
      <c r="E15" s="195">
        <v>0.14925888057407755</v>
      </c>
      <c r="F15" s="195"/>
      <c r="G15" s="95"/>
      <c r="H15" s="106">
        <v>345263</v>
      </c>
      <c r="I15" s="106">
        <v>292421</v>
      </c>
      <c r="J15" s="106">
        <v>313313</v>
      </c>
      <c r="K15" s="106">
        <v>212940</v>
      </c>
      <c r="L15" s="383">
        <v>383799</v>
      </c>
      <c r="M15" s="386">
        <v>349065</v>
      </c>
    </row>
    <row r="16" spans="1:13" s="13" customFormat="1" ht="16.5" customHeight="1">
      <c r="A16" s="19"/>
      <c r="B16" s="49" t="s">
        <v>128</v>
      </c>
      <c r="C16" s="377">
        <v>39379</v>
      </c>
      <c r="D16" s="106">
        <v>16213</v>
      </c>
      <c r="E16" s="195" t="s">
        <v>168</v>
      </c>
      <c r="F16" s="195"/>
      <c r="G16" s="95"/>
      <c r="H16" s="106">
        <v>13600</v>
      </c>
      <c r="I16" s="106">
        <v>2613</v>
      </c>
      <c r="J16" s="106">
        <v>17092</v>
      </c>
      <c r="K16" s="106">
        <v>1042</v>
      </c>
      <c r="L16" s="383">
        <v>19316</v>
      </c>
      <c r="M16" s="386">
        <v>20063</v>
      </c>
    </row>
    <row r="17" spans="1:13" s="14" customFormat="1" ht="16.5" customHeight="1">
      <c r="A17" s="125"/>
      <c r="B17" s="179" t="s">
        <v>129</v>
      </c>
      <c r="C17" s="378">
        <v>2865876</v>
      </c>
      <c r="D17" s="372">
        <v>2892250</v>
      </c>
      <c r="E17" s="472">
        <v>-9.1188521047627091E-3</v>
      </c>
      <c r="F17" s="261"/>
      <c r="G17" s="12"/>
      <c r="H17" s="372">
        <v>1502825</v>
      </c>
      <c r="I17" s="372">
        <v>1389425</v>
      </c>
      <c r="J17" s="372">
        <v>1318126</v>
      </c>
      <c r="K17" s="372">
        <v>1207039</v>
      </c>
      <c r="L17" s="384">
        <v>1466410</v>
      </c>
      <c r="M17" s="387">
        <v>1399466</v>
      </c>
    </row>
    <row r="18" spans="1:13" s="13" customFormat="1" ht="16.5" customHeight="1">
      <c r="A18" s="19"/>
      <c r="B18" s="49" t="s">
        <v>130</v>
      </c>
      <c r="C18" s="377">
        <v>-612129</v>
      </c>
      <c r="D18" s="106">
        <v>-668556</v>
      </c>
      <c r="E18" s="195">
        <v>-8.4401306696821221E-2</v>
      </c>
      <c r="F18" s="195"/>
      <c r="G18" s="12"/>
      <c r="H18" s="106">
        <v>-336216</v>
      </c>
      <c r="I18" s="106">
        <v>-332340</v>
      </c>
      <c r="J18" s="106">
        <v>-330992</v>
      </c>
      <c r="K18" s="106">
        <v>-341131</v>
      </c>
      <c r="L18" s="383">
        <v>-309571</v>
      </c>
      <c r="M18" s="386">
        <v>-302558</v>
      </c>
    </row>
    <row r="19" spans="1:13" s="13" customFormat="1" ht="16.5" customHeight="1">
      <c r="A19" s="19"/>
      <c r="B19" s="49" t="s">
        <v>131</v>
      </c>
      <c r="C19" s="377">
        <v>-475718</v>
      </c>
      <c r="D19" s="106">
        <v>-485013</v>
      </c>
      <c r="E19" s="195">
        <v>-1.9164434767727889E-2</v>
      </c>
      <c r="F19" s="195"/>
      <c r="G19" s="12"/>
      <c r="H19" s="106">
        <v>-244287</v>
      </c>
      <c r="I19" s="106">
        <v>-240726</v>
      </c>
      <c r="J19" s="106">
        <v>-243475</v>
      </c>
      <c r="K19" s="106">
        <v>-242856</v>
      </c>
      <c r="L19" s="383">
        <v>-237010</v>
      </c>
      <c r="M19" s="386">
        <v>-238708</v>
      </c>
    </row>
    <row r="20" spans="1:13" s="13" customFormat="1" ht="16.5" customHeight="1">
      <c r="A20" s="19"/>
      <c r="B20" s="49" t="s">
        <v>8</v>
      </c>
      <c r="C20" s="377">
        <v>966</v>
      </c>
      <c r="D20" s="106">
        <v>843</v>
      </c>
      <c r="E20" s="195">
        <v>0.14590747330960863</v>
      </c>
      <c r="F20" s="195"/>
      <c r="G20" s="12"/>
      <c r="H20" s="106">
        <v>1219</v>
      </c>
      <c r="I20" s="106">
        <v>-376</v>
      </c>
      <c r="J20" s="106">
        <v>2033</v>
      </c>
      <c r="K20" s="106">
        <v>3829</v>
      </c>
      <c r="L20" s="383">
        <v>631</v>
      </c>
      <c r="M20" s="386">
        <v>335</v>
      </c>
    </row>
    <row r="21" spans="1:13" s="13" customFormat="1" ht="16.5" customHeight="1">
      <c r="A21" s="19"/>
      <c r="B21" s="49" t="s">
        <v>9</v>
      </c>
      <c r="C21" s="377">
        <v>-36208</v>
      </c>
      <c r="D21" s="106">
        <v>-48762</v>
      </c>
      <c r="E21" s="195">
        <v>-0.25745457528403259</v>
      </c>
      <c r="F21" s="195"/>
      <c r="G21" s="12"/>
      <c r="H21" s="106">
        <v>-26225</v>
      </c>
      <c r="I21" s="106">
        <v>-22537</v>
      </c>
      <c r="J21" s="106">
        <v>-22740</v>
      </c>
      <c r="K21" s="106">
        <v>-23188</v>
      </c>
      <c r="L21" s="383">
        <v>-18912</v>
      </c>
      <c r="M21" s="386">
        <v>-17296</v>
      </c>
    </row>
    <row r="22" spans="1:13" s="14" customFormat="1" ht="16.5" customHeight="1">
      <c r="A22" s="125"/>
      <c r="B22" s="50" t="s">
        <v>39</v>
      </c>
      <c r="C22" s="200">
        <v>-1123089</v>
      </c>
      <c r="D22" s="47">
        <v>-1201488</v>
      </c>
      <c r="E22" s="471">
        <v>-6.5251588030841745E-2</v>
      </c>
      <c r="F22" s="97"/>
      <c r="G22" s="12"/>
      <c r="H22" s="47">
        <v>-605509</v>
      </c>
      <c r="I22" s="47">
        <v>-595979</v>
      </c>
      <c r="J22" s="47">
        <v>-595174</v>
      </c>
      <c r="K22" s="47">
        <v>-603346</v>
      </c>
      <c r="L22" s="276">
        <v>-564862</v>
      </c>
      <c r="M22" s="327">
        <v>-558227</v>
      </c>
    </row>
    <row r="23" spans="1:13" s="14" customFormat="1" ht="16.5" customHeight="1">
      <c r="A23" s="125"/>
      <c r="B23" s="179" t="s">
        <v>132</v>
      </c>
      <c r="C23" s="378">
        <v>1742787</v>
      </c>
      <c r="D23" s="372">
        <v>1690762</v>
      </c>
      <c r="E23" s="472">
        <v>3.0770149790449564E-2</v>
      </c>
      <c r="F23" s="261"/>
      <c r="G23" s="12"/>
      <c r="H23" s="372">
        <v>897316</v>
      </c>
      <c r="I23" s="372">
        <v>793446</v>
      </c>
      <c r="J23" s="372">
        <v>722952</v>
      </c>
      <c r="K23" s="372">
        <v>603693</v>
      </c>
      <c r="L23" s="384">
        <v>901548</v>
      </c>
      <c r="M23" s="387">
        <v>841239</v>
      </c>
    </row>
    <row r="24" spans="1:13" s="13" customFormat="1" ht="16.5" customHeight="1">
      <c r="A24" s="19"/>
      <c r="B24" s="51" t="s">
        <v>163</v>
      </c>
      <c r="C24" s="377">
        <v>-134542</v>
      </c>
      <c r="D24" s="106">
        <v>-57866</v>
      </c>
      <c r="E24" s="195" t="s">
        <v>168</v>
      </c>
      <c r="F24" s="195"/>
      <c r="G24" s="12"/>
      <c r="H24" s="106">
        <v>-34429</v>
      </c>
      <c r="I24" s="106">
        <v>-23437</v>
      </c>
      <c r="J24" s="106">
        <v>-81798</v>
      </c>
      <c r="K24" s="106">
        <v>-43223</v>
      </c>
      <c r="L24" s="383">
        <v>-66088</v>
      </c>
      <c r="M24" s="386">
        <v>-68454</v>
      </c>
    </row>
    <row r="25" spans="1:13" s="14" customFormat="1" ht="16.5" customHeight="1">
      <c r="A25" s="125"/>
      <c r="B25" s="179" t="s">
        <v>166</v>
      </c>
      <c r="C25" s="378">
        <v>1608245</v>
      </c>
      <c r="D25" s="372">
        <v>1632896</v>
      </c>
      <c r="E25" s="472">
        <v>-1.5096491142118085E-2</v>
      </c>
      <c r="F25" s="261"/>
      <c r="G25" s="12"/>
      <c r="H25" s="372">
        <v>862887</v>
      </c>
      <c r="I25" s="372">
        <v>770009</v>
      </c>
      <c r="J25" s="372">
        <v>641154</v>
      </c>
      <c r="K25" s="372">
        <v>560470</v>
      </c>
      <c r="L25" s="384">
        <v>835460</v>
      </c>
      <c r="M25" s="387">
        <v>772785</v>
      </c>
    </row>
    <row r="26" spans="1:13" s="13" customFormat="1" ht="16.5" customHeight="1">
      <c r="A26" s="19"/>
      <c r="B26" s="49" t="s">
        <v>40</v>
      </c>
      <c r="C26" s="377">
        <v>-6368</v>
      </c>
      <c r="D26" s="106">
        <v>-216065</v>
      </c>
      <c r="E26" s="195">
        <v>-0.97052738759169699</v>
      </c>
      <c r="F26" s="195"/>
      <c r="G26" s="12"/>
      <c r="H26" s="106">
        <v>-184963</v>
      </c>
      <c r="I26" s="106">
        <v>-31102</v>
      </c>
      <c r="J26" s="106">
        <v>28974</v>
      </c>
      <c r="K26" s="106">
        <v>-4707</v>
      </c>
      <c r="L26" s="383">
        <v>-7523</v>
      </c>
      <c r="M26" s="386">
        <v>1155</v>
      </c>
    </row>
    <row r="27" spans="1:13" s="13" customFormat="1" ht="16.5" customHeight="1">
      <c r="A27" s="19"/>
      <c r="B27" s="52" t="s">
        <v>41</v>
      </c>
      <c r="C27" s="377">
        <v>-22997</v>
      </c>
      <c r="D27" s="106">
        <v>-197921</v>
      </c>
      <c r="E27" s="195">
        <v>-0.88380717559026079</v>
      </c>
      <c r="F27" s="195"/>
      <c r="G27" s="12"/>
      <c r="H27" s="106">
        <v>-188102</v>
      </c>
      <c r="I27" s="106">
        <v>-9819</v>
      </c>
      <c r="J27" s="106">
        <v>-4915</v>
      </c>
      <c r="K27" s="106">
        <v>-8402</v>
      </c>
      <c r="L27" s="383">
        <v>-11423</v>
      </c>
      <c r="M27" s="386">
        <v>-11574</v>
      </c>
    </row>
    <row r="28" spans="1:13" s="13" customFormat="1" ht="16.5" customHeight="1">
      <c r="A28" s="19"/>
      <c r="B28" s="53" t="s">
        <v>91</v>
      </c>
      <c r="C28" s="377">
        <v>-22997</v>
      </c>
      <c r="D28" s="106">
        <v>-18788</v>
      </c>
      <c r="E28" s="195">
        <v>0.22402597402597402</v>
      </c>
      <c r="F28" s="195"/>
      <c r="G28" s="12"/>
      <c r="H28" s="106">
        <v>-9401</v>
      </c>
      <c r="I28" s="106">
        <v>-9387</v>
      </c>
      <c r="J28" s="106">
        <v>-4915</v>
      </c>
      <c r="K28" s="106">
        <v>-8402</v>
      </c>
      <c r="L28" s="383">
        <v>-11423</v>
      </c>
      <c r="M28" s="386">
        <v>-11574</v>
      </c>
    </row>
    <row r="29" spans="1:13" s="13" customFormat="1" ht="16.5" customHeight="1">
      <c r="A29" s="19"/>
      <c r="B29" s="53" t="s">
        <v>92</v>
      </c>
      <c r="C29" s="377">
        <v>0</v>
      </c>
      <c r="D29" s="106">
        <v>0</v>
      </c>
      <c r="E29" s="195" t="s">
        <v>168</v>
      </c>
      <c r="F29" s="195"/>
      <c r="G29" s="12"/>
      <c r="H29" s="106">
        <v>0</v>
      </c>
      <c r="I29" s="106">
        <v>0</v>
      </c>
      <c r="J29" s="106">
        <v>0</v>
      </c>
      <c r="K29" s="106">
        <v>0</v>
      </c>
      <c r="L29" s="383">
        <v>0</v>
      </c>
      <c r="M29" s="386">
        <v>0</v>
      </c>
    </row>
    <row r="30" spans="1:13" s="13" customFormat="1" ht="16.5" customHeight="1">
      <c r="A30" s="19"/>
      <c r="B30" s="53" t="s">
        <v>93</v>
      </c>
      <c r="C30" s="377">
        <v>0</v>
      </c>
      <c r="D30" s="106">
        <v>-179133</v>
      </c>
      <c r="E30" s="195">
        <v>-1</v>
      </c>
      <c r="F30" s="195"/>
      <c r="G30" s="12"/>
      <c r="H30" s="106">
        <v>-178701</v>
      </c>
      <c r="I30" s="106">
        <v>-432</v>
      </c>
      <c r="J30" s="106">
        <v>0</v>
      </c>
      <c r="K30" s="106">
        <v>0</v>
      </c>
      <c r="L30" s="383">
        <v>0</v>
      </c>
      <c r="M30" s="386">
        <v>0</v>
      </c>
    </row>
    <row r="31" spans="1:13" s="13" customFormat="1" ht="16.5" customHeight="1">
      <c r="A31" s="19"/>
      <c r="B31" s="49" t="s">
        <v>10</v>
      </c>
      <c r="C31" s="377">
        <v>-12420</v>
      </c>
      <c r="D31" s="106">
        <v>-59151</v>
      </c>
      <c r="E31" s="195">
        <v>-0.79002890906324486</v>
      </c>
      <c r="F31" s="195"/>
      <c r="G31" s="12"/>
      <c r="H31" s="106">
        <v>-4489</v>
      </c>
      <c r="I31" s="106">
        <v>-54662</v>
      </c>
      <c r="J31" s="106">
        <v>-8722</v>
      </c>
      <c r="K31" s="106">
        <v>-267308</v>
      </c>
      <c r="L31" s="383">
        <v>-3738</v>
      </c>
      <c r="M31" s="386">
        <v>-8682</v>
      </c>
    </row>
    <row r="32" spans="1:13" s="14" customFormat="1" ht="16.5" customHeight="1">
      <c r="A32" s="19"/>
      <c r="B32" s="49" t="s">
        <v>11</v>
      </c>
      <c r="C32" s="377">
        <v>-21871</v>
      </c>
      <c r="D32" s="106">
        <v>-23944</v>
      </c>
      <c r="E32" s="195">
        <v>-8.6577013030404326E-2</v>
      </c>
      <c r="F32" s="195"/>
      <c r="G32" s="12"/>
      <c r="H32" s="106">
        <v>-4928</v>
      </c>
      <c r="I32" s="106">
        <v>-19016</v>
      </c>
      <c r="J32" s="106">
        <v>-14967</v>
      </c>
      <c r="K32" s="106">
        <v>-149518</v>
      </c>
      <c r="L32" s="383">
        <v>1241</v>
      </c>
      <c r="M32" s="386">
        <v>-23112</v>
      </c>
    </row>
    <row r="33" spans="1:13" s="14" customFormat="1" ht="16.5" customHeight="1">
      <c r="A33" s="127"/>
      <c r="B33" s="179" t="s">
        <v>133</v>
      </c>
      <c r="C33" s="378">
        <v>1567586</v>
      </c>
      <c r="D33" s="372">
        <v>1333736</v>
      </c>
      <c r="E33" s="472">
        <v>0.17533454896621214</v>
      </c>
      <c r="F33" s="261"/>
      <c r="G33" s="12"/>
      <c r="H33" s="372">
        <v>668507</v>
      </c>
      <c r="I33" s="372">
        <v>665229</v>
      </c>
      <c r="J33" s="372">
        <v>646439</v>
      </c>
      <c r="K33" s="372">
        <v>138937</v>
      </c>
      <c r="L33" s="384">
        <v>825440</v>
      </c>
      <c r="M33" s="387">
        <v>742146</v>
      </c>
    </row>
    <row r="34" spans="1:13" ht="16.5" customHeight="1">
      <c r="A34" s="127"/>
      <c r="B34" s="179" t="s">
        <v>136</v>
      </c>
      <c r="C34" s="378">
        <v>1062569</v>
      </c>
      <c r="D34" s="372">
        <v>1015324</v>
      </c>
      <c r="E34" s="472">
        <v>4.6531944482746335E-2</v>
      </c>
      <c r="F34" s="261"/>
      <c r="G34" s="12"/>
      <c r="H34" s="372">
        <v>512076</v>
      </c>
      <c r="I34" s="372">
        <v>503248</v>
      </c>
      <c r="J34" s="372">
        <v>415035</v>
      </c>
      <c r="K34" s="372">
        <v>287933</v>
      </c>
      <c r="L34" s="384">
        <v>559654</v>
      </c>
      <c r="M34" s="387">
        <v>502915</v>
      </c>
    </row>
    <row r="35" spans="1:13" ht="16.5" customHeight="1">
      <c r="A35" s="132"/>
      <c r="B35" s="179" t="s">
        <v>185</v>
      </c>
      <c r="C35" s="378">
        <v>1004813.209</v>
      </c>
      <c r="D35" s="372">
        <v>965355.03899999999</v>
      </c>
      <c r="E35" s="472">
        <v>4.087425704109271E-2</v>
      </c>
      <c r="F35" s="261"/>
      <c r="G35" s="12"/>
      <c r="H35" s="372">
        <v>512076</v>
      </c>
      <c r="I35" s="372">
        <v>453279.03900000005</v>
      </c>
      <c r="J35" s="372">
        <v>400153.92200000002</v>
      </c>
      <c r="K35" s="372">
        <v>244398.595</v>
      </c>
      <c r="L35" s="384">
        <v>544325.63300000003</v>
      </c>
      <c r="M35" s="387">
        <v>460487.576</v>
      </c>
    </row>
    <row r="36" spans="1:13" ht="16.5" customHeight="1">
      <c r="A36" s="19"/>
      <c r="B36" s="8"/>
      <c r="C36" s="238"/>
      <c r="D36" s="9"/>
      <c r="E36" s="477"/>
      <c r="F36" s="76"/>
      <c r="G36" s="12"/>
      <c r="H36" s="9"/>
      <c r="I36" s="9"/>
      <c r="J36" s="9"/>
      <c r="K36" s="9"/>
      <c r="L36" s="302"/>
      <c r="M36" s="350"/>
    </row>
    <row r="37" spans="1:13" ht="16.5" customHeight="1" thickBot="1">
      <c r="A37" s="191"/>
      <c r="B37" s="174" t="s">
        <v>139</v>
      </c>
      <c r="C37" s="205"/>
      <c r="D37" s="239"/>
      <c r="E37" s="478"/>
      <c r="F37" s="218"/>
      <c r="G37" s="12"/>
      <c r="H37" s="174"/>
      <c r="I37" s="174"/>
      <c r="J37" s="174"/>
      <c r="K37" s="174"/>
      <c r="L37" s="273"/>
      <c r="M37" s="321"/>
    </row>
    <row r="38" spans="1:13" ht="16.5" customHeight="1">
      <c r="A38" s="217"/>
      <c r="B38" s="218"/>
      <c r="C38" s="206"/>
      <c r="D38" s="240"/>
      <c r="E38" s="479"/>
      <c r="F38" s="218"/>
      <c r="G38" s="12"/>
      <c r="H38" s="218"/>
      <c r="I38" s="218"/>
      <c r="J38" s="218"/>
      <c r="K38" s="218"/>
      <c r="L38" s="285"/>
      <c r="M38" s="334"/>
    </row>
    <row r="39" spans="1:13" ht="16.5" customHeight="1">
      <c r="A39" s="19"/>
      <c r="B39" s="59" t="s">
        <v>14</v>
      </c>
      <c r="C39" s="207">
        <v>0.39188331944578203</v>
      </c>
      <c r="D39" s="98">
        <v>0.41541637133719422</v>
      </c>
      <c r="E39" s="208">
        <v>-2.3533051891412193</v>
      </c>
      <c r="F39" s="108"/>
      <c r="G39" s="12"/>
      <c r="H39" s="98">
        <v>0.40291384559080401</v>
      </c>
      <c r="I39" s="98">
        <v>0.42893930942656133</v>
      </c>
      <c r="J39" s="98">
        <v>0.45153043032304951</v>
      </c>
      <c r="K39" s="98">
        <v>0.49985625982259063</v>
      </c>
      <c r="L39" s="280">
        <v>0.38520059192176814</v>
      </c>
      <c r="M39" s="328">
        <v>0.39888571783808968</v>
      </c>
    </row>
    <row r="40" spans="1:13" ht="16.5" customHeight="1">
      <c r="A40" s="19"/>
      <c r="B40" s="59" t="s">
        <v>53</v>
      </c>
      <c r="C40" s="209">
        <v>20.956335204534728</v>
      </c>
      <c r="D40" s="100">
        <v>8.8552090361435472</v>
      </c>
      <c r="E40" s="210">
        <v>12.101126168391181</v>
      </c>
      <c r="F40" s="100"/>
      <c r="G40" s="12"/>
      <c r="H40" s="100">
        <v>10.476754043915726</v>
      </c>
      <c r="I40" s="100">
        <v>7.2148098741216238</v>
      </c>
      <c r="J40" s="100">
        <v>25.458422512288134</v>
      </c>
      <c r="K40" s="100">
        <v>13.554975566359198</v>
      </c>
      <c r="L40" s="281">
        <v>20.716679220205329</v>
      </c>
      <c r="M40" s="329">
        <v>21.19302793838694</v>
      </c>
    </row>
    <row r="41" spans="1:13" ht="16.5" customHeight="1">
      <c r="A41" s="19"/>
      <c r="B41" s="59"/>
      <c r="C41" s="207"/>
      <c r="D41" s="98"/>
      <c r="E41" s="210"/>
      <c r="F41" s="100"/>
      <c r="G41" s="12"/>
      <c r="H41" s="100"/>
      <c r="I41" s="100"/>
      <c r="J41" s="100"/>
      <c r="K41" s="100"/>
      <c r="L41" s="281"/>
      <c r="M41" s="329"/>
    </row>
    <row r="42" spans="1:13" ht="16.5" customHeight="1" thickBot="1">
      <c r="A42" s="191"/>
      <c r="B42" s="174" t="s">
        <v>143</v>
      </c>
      <c r="C42" s="205"/>
      <c r="D42" s="239"/>
      <c r="E42" s="480"/>
      <c r="F42" s="262"/>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19"/>
      <c r="B44" s="59" t="s">
        <v>98</v>
      </c>
      <c r="C44" s="379">
        <v>127024804</v>
      </c>
      <c r="D44" s="380">
        <v>126689027</v>
      </c>
      <c r="E44" s="471">
        <v>2.6504031797480732E-3</v>
      </c>
      <c r="F44" s="381"/>
      <c r="G44" s="382"/>
      <c r="H44" s="380">
        <v>130640783</v>
      </c>
      <c r="I44" s="380">
        <v>126689027</v>
      </c>
      <c r="J44" s="380">
        <v>127877241</v>
      </c>
      <c r="K44" s="380">
        <v>125107365</v>
      </c>
      <c r="L44" s="385">
        <v>126989934</v>
      </c>
      <c r="M44" s="388">
        <v>127024804</v>
      </c>
    </row>
    <row r="45" spans="1:13" ht="16.5" customHeight="1">
      <c r="A45" s="19"/>
      <c r="B45" s="75" t="s">
        <v>99</v>
      </c>
      <c r="C45" s="379">
        <v>130227987</v>
      </c>
      <c r="D45" s="380">
        <v>138954007</v>
      </c>
      <c r="E45" s="471">
        <v>-6.2797901178913151E-2</v>
      </c>
      <c r="F45" s="381"/>
      <c r="G45" s="382"/>
      <c r="H45" s="380">
        <v>138846011</v>
      </c>
      <c r="I45" s="380">
        <v>138954007</v>
      </c>
      <c r="J45" s="380">
        <v>135484983</v>
      </c>
      <c r="K45" s="380">
        <v>138191557</v>
      </c>
      <c r="L45" s="385">
        <v>135101488</v>
      </c>
      <c r="M45" s="388">
        <v>130227987</v>
      </c>
    </row>
    <row r="46" spans="1:13" ht="16.5" customHeight="1">
      <c r="A46" s="19"/>
      <c r="B46" s="59" t="s">
        <v>51</v>
      </c>
      <c r="C46" s="379">
        <v>67571128.5</v>
      </c>
      <c r="D46" s="380">
        <v>74320556.5</v>
      </c>
      <c r="E46" s="471">
        <v>-9.0815089631359314E-2</v>
      </c>
      <c r="F46" s="381"/>
      <c r="G46" s="382"/>
      <c r="H46" s="380">
        <v>77426381.5</v>
      </c>
      <c r="I46" s="380">
        <v>74320556.5</v>
      </c>
      <c r="J46" s="380">
        <v>71181442</v>
      </c>
      <c r="K46" s="380">
        <v>69473170.5</v>
      </c>
      <c r="L46" s="385">
        <v>68619769.5</v>
      </c>
      <c r="M46" s="388">
        <v>67571128.5</v>
      </c>
    </row>
    <row r="47" spans="1:13" ht="16.5" customHeight="1">
      <c r="A47" s="19"/>
      <c r="B47" s="59"/>
      <c r="C47" s="212"/>
      <c r="D47" s="101"/>
      <c r="E47" s="471"/>
      <c r="F47" s="97"/>
      <c r="G47" s="12"/>
      <c r="H47" s="101"/>
      <c r="I47" s="101"/>
      <c r="J47" s="101"/>
      <c r="K47" s="101"/>
      <c r="L47" s="282"/>
      <c r="M47" s="330"/>
    </row>
    <row r="48" spans="1:13" ht="16.5" customHeight="1" thickBot="1">
      <c r="A48" s="191"/>
      <c r="B48" s="174" t="s">
        <v>145</v>
      </c>
      <c r="C48" s="205"/>
      <c r="D48" s="239"/>
      <c r="E48" s="480"/>
      <c r="F48" s="262"/>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19"/>
      <c r="B50" s="75" t="s">
        <v>50</v>
      </c>
      <c r="C50" s="198">
        <v>9616.52</v>
      </c>
      <c r="D50" s="96">
        <v>10560.725</v>
      </c>
      <c r="E50" s="471">
        <v>-8.9407213993357493E-2</v>
      </c>
      <c r="F50" s="97"/>
      <c r="G50" s="12"/>
      <c r="H50" s="96">
        <v>10842.764999999999</v>
      </c>
      <c r="I50" s="96">
        <v>10560.725</v>
      </c>
      <c r="J50" s="96">
        <v>10408.915000000001</v>
      </c>
      <c r="K50" s="96">
        <v>9819.2450000000008</v>
      </c>
      <c r="L50" s="275">
        <v>9734.85</v>
      </c>
      <c r="M50" s="331">
        <v>9616.52</v>
      </c>
    </row>
    <row r="51" spans="1:13" ht="12">
      <c r="A51" s="19"/>
      <c r="B51" s="75" t="s">
        <v>161</v>
      </c>
      <c r="C51" s="214">
        <v>0.21458880294853261</v>
      </c>
      <c r="D51" s="54">
        <v>0.1865505497004227</v>
      </c>
      <c r="E51" s="208">
        <v>2.8038253248109908</v>
      </c>
      <c r="F51" s="108"/>
      <c r="G51" s="12"/>
      <c r="H51" s="54">
        <v>0.19441563142779913</v>
      </c>
      <c r="I51" s="54">
        <v>0.17833415055273033</v>
      </c>
      <c r="J51" s="54">
        <v>0.16248377486029694</v>
      </c>
      <c r="K51" s="54">
        <v>9.9059396866142249E-2</v>
      </c>
      <c r="L51" s="283">
        <v>0.2317891758764504</v>
      </c>
      <c r="M51" s="332">
        <v>0.19714865357416347</v>
      </c>
    </row>
    <row r="52" spans="1:13" s="431" customFormat="1" ht="33.75" customHeight="1">
      <c r="A52" s="429"/>
      <c r="B52" s="519" t="s">
        <v>187</v>
      </c>
      <c r="C52" s="533"/>
      <c r="D52" s="533"/>
      <c r="E52" s="533"/>
      <c r="F52" s="533"/>
      <c r="G52" s="533"/>
      <c r="H52" s="533"/>
      <c r="I52" s="533"/>
      <c r="J52" s="533"/>
      <c r="K52" s="533"/>
      <c r="L52" s="533"/>
      <c r="M52" s="430"/>
    </row>
    <row r="53" spans="1:13" ht="12">
      <c r="A53" s="19" t="s">
        <v>84</v>
      </c>
      <c r="B53" s="534" t="s">
        <v>186</v>
      </c>
      <c r="C53" s="534"/>
      <c r="D53" s="534"/>
      <c r="E53" s="534"/>
      <c r="F53" s="534"/>
      <c r="G53" s="534"/>
      <c r="H53" s="534"/>
      <c r="I53" s="534"/>
      <c r="J53" s="534"/>
      <c r="K53" s="534"/>
      <c r="L53" s="534"/>
      <c r="M53" s="19"/>
    </row>
    <row r="54" spans="1:13" ht="12">
      <c r="C54" s="5"/>
      <c r="D54" s="5"/>
      <c r="G54" s="12"/>
      <c r="I54" s="5"/>
      <c r="J54" s="5"/>
      <c r="K54" s="5"/>
      <c r="L54" s="5"/>
      <c r="M54" s="5"/>
    </row>
  </sheetData>
  <mergeCells count="2">
    <mergeCell ref="B52:L52"/>
    <mergeCell ref="B53:L53"/>
  </mergeCells>
  <phoneticPr fontId="5" type="noConversion"/>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M54"/>
  <sheetViews>
    <sheetView showGridLines="0" tabSelected="1" zoomScale="80" zoomScaleNormal="80" zoomScaleSheetLayoutView="40" workbookViewId="0">
      <selection activeCell="AB36" sqref="AB36"/>
    </sheetView>
  </sheetViews>
  <sheetFormatPr defaultColWidth="9.140625" defaultRowHeight="12"/>
  <cols>
    <col min="1" max="1" width="1" style="12" customWidth="1"/>
    <col min="2" max="2" width="50.7109375" style="12" customWidth="1"/>
    <col min="3" max="4" width="12.7109375" style="12" customWidth="1"/>
    <col min="5" max="5" width="14.5703125" style="16" bestFit="1" customWidth="1"/>
    <col min="6" max="6" width="20.425781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117</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1377737</v>
      </c>
      <c r="D11" s="106">
        <v>1321611</v>
      </c>
      <c r="E11" s="195">
        <v>4.2467866868541426E-2</v>
      </c>
      <c r="F11" s="195">
        <v>5.9338976228092477E-2</v>
      </c>
      <c r="G11" s="12"/>
      <c r="H11" s="106">
        <v>638010</v>
      </c>
      <c r="I11" s="106">
        <v>683601</v>
      </c>
      <c r="J11" s="106">
        <v>752044</v>
      </c>
      <c r="K11" s="106">
        <v>668017</v>
      </c>
      <c r="L11" s="383">
        <v>698028</v>
      </c>
      <c r="M11" s="386">
        <v>679709</v>
      </c>
    </row>
    <row r="12" spans="1:13" s="13" customFormat="1" ht="16.5" customHeight="1">
      <c r="A12" s="19"/>
      <c r="B12" s="49" t="s">
        <v>125</v>
      </c>
      <c r="C12" s="377">
        <v>130729</v>
      </c>
      <c r="D12" s="106">
        <v>148590</v>
      </c>
      <c r="E12" s="195">
        <v>-0.12020324382529102</v>
      </c>
      <c r="F12" s="195">
        <v>-0.12020036390848465</v>
      </c>
      <c r="G12" s="12"/>
      <c r="H12" s="106">
        <v>59241</v>
      </c>
      <c r="I12" s="106">
        <v>89349</v>
      </c>
      <c r="J12" s="106">
        <v>85871</v>
      </c>
      <c r="K12" s="106">
        <v>69743</v>
      </c>
      <c r="L12" s="383">
        <v>50350</v>
      </c>
      <c r="M12" s="386">
        <v>80379</v>
      </c>
    </row>
    <row r="13" spans="1:13" s="13" customFormat="1" ht="16.5" customHeight="1">
      <c r="A13" s="19"/>
      <c r="B13" s="49" t="s">
        <v>126</v>
      </c>
      <c r="C13" s="377">
        <v>637987</v>
      </c>
      <c r="D13" s="106">
        <v>580842</v>
      </c>
      <c r="E13" s="195">
        <v>9.8383037039332599E-2</v>
      </c>
      <c r="F13" s="195">
        <v>0.11450226273677133</v>
      </c>
      <c r="G13" s="12"/>
      <c r="H13" s="106">
        <v>284353</v>
      </c>
      <c r="I13" s="106">
        <v>296489</v>
      </c>
      <c r="J13" s="106">
        <v>277639</v>
      </c>
      <c r="K13" s="106">
        <v>300680</v>
      </c>
      <c r="L13" s="383">
        <v>308498</v>
      </c>
      <c r="M13" s="386">
        <v>329489</v>
      </c>
    </row>
    <row r="14" spans="1:13" s="13" customFormat="1" ht="16.5" customHeight="1">
      <c r="A14" s="19"/>
      <c r="B14" s="49" t="s">
        <v>193</v>
      </c>
      <c r="C14" s="377">
        <v>0</v>
      </c>
      <c r="D14" s="106">
        <v>0</v>
      </c>
      <c r="E14" s="195" t="s">
        <v>168</v>
      </c>
      <c r="F14" s="195" t="s">
        <v>168</v>
      </c>
      <c r="G14" s="12"/>
      <c r="H14" s="106">
        <v>0</v>
      </c>
      <c r="I14" s="106">
        <v>0</v>
      </c>
      <c r="J14" s="106">
        <v>0</v>
      </c>
      <c r="K14" s="106">
        <v>0</v>
      </c>
      <c r="L14" s="383">
        <v>0</v>
      </c>
      <c r="M14" s="386">
        <v>0</v>
      </c>
    </row>
    <row r="15" spans="1:13" s="13" customFormat="1" ht="16.5" customHeight="1">
      <c r="A15" s="19"/>
      <c r="B15" s="49" t="s">
        <v>127</v>
      </c>
      <c r="C15" s="377">
        <v>16752</v>
      </c>
      <c r="D15" s="106">
        <v>-11119</v>
      </c>
      <c r="E15" s="195" t="s">
        <v>168</v>
      </c>
      <c r="F15" s="195" t="s">
        <v>168</v>
      </c>
      <c r="G15" s="12"/>
      <c r="H15" s="106">
        <v>-2631</v>
      </c>
      <c r="I15" s="106">
        <v>-8488</v>
      </c>
      <c r="J15" s="106">
        <v>11822</v>
      </c>
      <c r="K15" s="106">
        <v>8823</v>
      </c>
      <c r="L15" s="383">
        <v>5669</v>
      </c>
      <c r="M15" s="386">
        <v>11083</v>
      </c>
    </row>
    <row r="16" spans="1:13" s="13" customFormat="1" ht="16.5" customHeight="1">
      <c r="A16" s="19"/>
      <c r="B16" s="49" t="s">
        <v>128</v>
      </c>
      <c r="C16" s="377">
        <v>16942</v>
      </c>
      <c r="D16" s="106">
        <v>21585</v>
      </c>
      <c r="E16" s="195">
        <v>-0.21510308084317808</v>
      </c>
      <c r="F16" s="195">
        <v>-0.19864415042694217</v>
      </c>
      <c r="G16" s="12"/>
      <c r="H16" s="106">
        <v>11065</v>
      </c>
      <c r="I16" s="106">
        <v>10520</v>
      </c>
      <c r="J16" s="106">
        <v>8239</v>
      </c>
      <c r="K16" s="106">
        <v>16843</v>
      </c>
      <c r="L16" s="383">
        <v>7258</v>
      </c>
      <c r="M16" s="386">
        <v>9684</v>
      </c>
    </row>
    <row r="17" spans="1:13" s="14" customFormat="1" ht="16.5" customHeight="1">
      <c r="A17" s="125"/>
      <c r="B17" s="179" t="s">
        <v>129</v>
      </c>
      <c r="C17" s="378">
        <v>2180147</v>
      </c>
      <c r="D17" s="372">
        <v>2061509</v>
      </c>
      <c r="E17" s="472">
        <v>5.7549106018940588E-2</v>
      </c>
      <c r="F17" s="197">
        <v>7.3084551815336241E-2</v>
      </c>
      <c r="G17" s="12"/>
      <c r="H17" s="372">
        <v>990038</v>
      </c>
      <c r="I17" s="372">
        <v>1071471</v>
      </c>
      <c r="J17" s="372">
        <v>1135615</v>
      </c>
      <c r="K17" s="372">
        <v>1064106</v>
      </c>
      <c r="L17" s="384">
        <v>1069803</v>
      </c>
      <c r="M17" s="387">
        <v>1110344</v>
      </c>
    </row>
    <row r="18" spans="1:13" s="13" customFormat="1" ht="16.5" customHeight="1">
      <c r="A18" s="19"/>
      <c r="B18" s="49" t="s">
        <v>130</v>
      </c>
      <c r="C18" s="377">
        <v>-427815</v>
      </c>
      <c r="D18" s="106">
        <v>-419580</v>
      </c>
      <c r="E18" s="195">
        <v>1.9626769626769569E-2</v>
      </c>
      <c r="F18" s="195">
        <v>3.2476149322454351E-2</v>
      </c>
      <c r="G18" s="12"/>
      <c r="H18" s="106">
        <v>-206088</v>
      </c>
      <c r="I18" s="106">
        <v>-213492</v>
      </c>
      <c r="J18" s="106">
        <v>-219691</v>
      </c>
      <c r="K18" s="106">
        <v>-236470</v>
      </c>
      <c r="L18" s="383">
        <v>-210569</v>
      </c>
      <c r="M18" s="386">
        <v>-217246</v>
      </c>
    </row>
    <row r="19" spans="1:13" s="13" customFormat="1" ht="16.5" customHeight="1">
      <c r="A19" s="19"/>
      <c r="B19" s="49" t="s">
        <v>131</v>
      </c>
      <c r="C19" s="377">
        <v>-310328</v>
      </c>
      <c r="D19" s="106">
        <v>-311377</v>
      </c>
      <c r="E19" s="195">
        <v>-3.3689065024070652E-3</v>
      </c>
      <c r="F19" s="195">
        <v>8.6864909862904849E-3</v>
      </c>
      <c r="G19" s="12"/>
      <c r="H19" s="106">
        <v>-156963</v>
      </c>
      <c r="I19" s="106">
        <v>-154414</v>
      </c>
      <c r="J19" s="106">
        <v>-152522</v>
      </c>
      <c r="K19" s="106">
        <v>-162117</v>
      </c>
      <c r="L19" s="383">
        <v>-154047</v>
      </c>
      <c r="M19" s="386">
        <v>-156281</v>
      </c>
    </row>
    <row r="20" spans="1:13" s="13" customFormat="1" ht="16.5" customHeight="1">
      <c r="A20" s="19"/>
      <c r="B20" s="49" t="s">
        <v>8</v>
      </c>
      <c r="C20" s="377">
        <v>160</v>
      </c>
      <c r="D20" s="106">
        <v>418</v>
      </c>
      <c r="E20" s="195">
        <v>-0.61722488038277512</v>
      </c>
      <c r="F20" s="195">
        <v>-0.61646803110047843</v>
      </c>
      <c r="G20" s="12"/>
      <c r="H20" s="106">
        <v>317</v>
      </c>
      <c r="I20" s="106">
        <v>101</v>
      </c>
      <c r="J20" s="106">
        <v>93</v>
      </c>
      <c r="K20" s="106">
        <v>384</v>
      </c>
      <c r="L20" s="383">
        <v>170</v>
      </c>
      <c r="M20" s="386">
        <v>-10</v>
      </c>
    </row>
    <row r="21" spans="1:13" s="13" customFormat="1" ht="16.5" customHeight="1">
      <c r="A21" s="19"/>
      <c r="B21" s="49" t="s">
        <v>9</v>
      </c>
      <c r="C21" s="377">
        <v>-58166</v>
      </c>
      <c r="D21" s="106">
        <v>-62271</v>
      </c>
      <c r="E21" s="195">
        <v>-6.5921536509771839E-2</v>
      </c>
      <c r="F21" s="195">
        <v>-4.3050470371382654E-2</v>
      </c>
      <c r="G21" s="12"/>
      <c r="H21" s="106">
        <v>-30143</v>
      </c>
      <c r="I21" s="106">
        <v>-32128</v>
      </c>
      <c r="J21" s="106">
        <v>-30300</v>
      </c>
      <c r="K21" s="106">
        <v>-28726</v>
      </c>
      <c r="L21" s="383">
        <v>-28515</v>
      </c>
      <c r="M21" s="386">
        <v>-29651</v>
      </c>
    </row>
    <row r="22" spans="1:13" s="14" customFormat="1" ht="16.5" customHeight="1">
      <c r="A22" s="125"/>
      <c r="B22" s="50" t="s">
        <v>39</v>
      </c>
      <c r="C22" s="200">
        <v>-796149</v>
      </c>
      <c r="D22" s="47">
        <v>-792810</v>
      </c>
      <c r="E22" s="471">
        <v>4.2116017709161735E-3</v>
      </c>
      <c r="F22" s="97">
        <v>1.7573222405878663E-2</v>
      </c>
      <c r="G22" s="12"/>
      <c r="H22" s="47">
        <v>-392877</v>
      </c>
      <c r="I22" s="47">
        <v>-399933</v>
      </c>
      <c r="J22" s="47">
        <v>-402420</v>
      </c>
      <c r="K22" s="47">
        <v>-426929</v>
      </c>
      <c r="L22" s="276">
        <v>-392961</v>
      </c>
      <c r="M22" s="327">
        <v>-403188</v>
      </c>
    </row>
    <row r="23" spans="1:13" s="14" customFormat="1" ht="16.5" customHeight="1">
      <c r="A23" s="125"/>
      <c r="B23" s="179" t="s">
        <v>132</v>
      </c>
      <c r="C23" s="378">
        <v>1383998</v>
      </c>
      <c r="D23" s="372">
        <v>1268699</v>
      </c>
      <c r="E23" s="472">
        <v>9.0879712209121388E-2</v>
      </c>
      <c r="F23" s="197">
        <v>0.10790259947628966</v>
      </c>
      <c r="G23" s="12"/>
      <c r="H23" s="372">
        <v>597161</v>
      </c>
      <c r="I23" s="372">
        <v>671538</v>
      </c>
      <c r="J23" s="372">
        <v>733195</v>
      </c>
      <c r="K23" s="372">
        <v>637177</v>
      </c>
      <c r="L23" s="384">
        <v>676842</v>
      </c>
      <c r="M23" s="387">
        <v>707156</v>
      </c>
    </row>
    <row r="24" spans="1:13" s="13" customFormat="1" ht="16.5" customHeight="1">
      <c r="A24" s="19"/>
      <c r="B24" s="51" t="s">
        <v>163</v>
      </c>
      <c r="C24" s="377">
        <v>25204</v>
      </c>
      <c r="D24" s="106">
        <v>60778</v>
      </c>
      <c r="E24" s="195">
        <v>-0.58531047418473792</v>
      </c>
      <c r="F24" s="195">
        <v>-0.57598957838249554</v>
      </c>
      <c r="G24" s="12"/>
      <c r="H24" s="106">
        <v>14984</v>
      </c>
      <c r="I24" s="106">
        <v>45794</v>
      </c>
      <c r="J24" s="106">
        <v>-16205</v>
      </c>
      <c r="K24" s="106">
        <v>-85824</v>
      </c>
      <c r="L24" s="383">
        <v>46844</v>
      </c>
      <c r="M24" s="386">
        <v>-21640</v>
      </c>
    </row>
    <row r="25" spans="1:13" s="14" customFormat="1" ht="16.5" customHeight="1">
      <c r="A25" s="125"/>
      <c r="B25" s="179" t="s">
        <v>166</v>
      </c>
      <c r="C25" s="378">
        <v>1409202</v>
      </c>
      <c r="D25" s="372">
        <v>1329477</v>
      </c>
      <c r="E25" s="472">
        <v>5.9967190105582935E-2</v>
      </c>
      <c r="F25" s="197">
        <v>7.6968925101039254E-2</v>
      </c>
      <c r="G25" s="12"/>
      <c r="H25" s="372">
        <v>612145</v>
      </c>
      <c r="I25" s="372">
        <v>717332</v>
      </c>
      <c r="J25" s="372">
        <v>716990</v>
      </c>
      <c r="K25" s="372">
        <v>551353</v>
      </c>
      <c r="L25" s="384">
        <v>723686</v>
      </c>
      <c r="M25" s="387">
        <v>685516</v>
      </c>
    </row>
    <row r="26" spans="1:13" s="13" customFormat="1" ht="16.5" customHeight="1">
      <c r="A26" s="19"/>
      <c r="B26" s="49" t="s">
        <v>40</v>
      </c>
      <c r="C26" s="377">
        <v>-121265</v>
      </c>
      <c r="D26" s="106">
        <v>-213244</v>
      </c>
      <c r="E26" s="195">
        <v>-0.43133218285156905</v>
      </c>
      <c r="F26" s="195">
        <v>-0.42236059650130431</v>
      </c>
      <c r="G26" s="12"/>
      <c r="H26" s="106">
        <v>-198588</v>
      </c>
      <c r="I26" s="106">
        <v>-14656</v>
      </c>
      <c r="J26" s="106">
        <v>-22299</v>
      </c>
      <c r="K26" s="106">
        <v>-8769</v>
      </c>
      <c r="L26" s="383">
        <v>-118481</v>
      </c>
      <c r="M26" s="386">
        <v>-2784</v>
      </c>
    </row>
    <row r="27" spans="1:13" s="13" customFormat="1" ht="16.5" customHeight="1">
      <c r="A27" s="19"/>
      <c r="B27" s="52" t="s">
        <v>41</v>
      </c>
      <c r="C27" s="377">
        <v>-121787</v>
      </c>
      <c r="D27" s="106">
        <v>-214479</v>
      </c>
      <c r="E27" s="195">
        <v>-0.43217284675889012</v>
      </c>
      <c r="F27" s="195">
        <v>-0.42348911445948534</v>
      </c>
      <c r="G27" s="12"/>
      <c r="H27" s="106">
        <v>-196797</v>
      </c>
      <c r="I27" s="106">
        <v>-17682</v>
      </c>
      <c r="J27" s="106">
        <v>-4322</v>
      </c>
      <c r="K27" s="106">
        <v>1417</v>
      </c>
      <c r="L27" s="383">
        <v>-116975</v>
      </c>
      <c r="M27" s="386">
        <v>-4812</v>
      </c>
    </row>
    <row r="28" spans="1:13" s="13" customFormat="1" ht="16.5" customHeight="1">
      <c r="A28" s="19"/>
      <c r="B28" s="53" t="s">
        <v>91</v>
      </c>
      <c r="C28" s="377">
        <v>-16846</v>
      </c>
      <c r="D28" s="106">
        <v>-23062</v>
      </c>
      <c r="E28" s="195">
        <v>-0.26953429884658742</v>
      </c>
      <c r="F28" s="195">
        <v>-0.2564281224302325</v>
      </c>
      <c r="G28" s="12"/>
      <c r="H28" s="106">
        <v>-27865</v>
      </c>
      <c r="I28" s="106">
        <v>4803</v>
      </c>
      <c r="J28" s="106">
        <v>894</v>
      </c>
      <c r="K28" s="106">
        <v>6831</v>
      </c>
      <c r="L28" s="383">
        <v>-16720</v>
      </c>
      <c r="M28" s="386">
        <v>-126</v>
      </c>
    </row>
    <row r="29" spans="1:13" s="13" customFormat="1" ht="16.5" customHeight="1">
      <c r="A29" s="19"/>
      <c r="B29" s="53" t="s">
        <v>92</v>
      </c>
      <c r="C29" s="377">
        <v>-87936</v>
      </c>
      <c r="D29" s="106">
        <v>-108892</v>
      </c>
      <c r="E29" s="195">
        <v>-0.1924475627226977</v>
      </c>
      <c r="F29" s="195">
        <v>-0.17421416624770347</v>
      </c>
      <c r="G29" s="12"/>
      <c r="H29" s="106">
        <v>-76506</v>
      </c>
      <c r="I29" s="106">
        <v>-32386</v>
      </c>
      <c r="J29" s="106">
        <v>-5385</v>
      </c>
      <c r="K29" s="106">
        <v>-5593</v>
      </c>
      <c r="L29" s="383">
        <v>-81104</v>
      </c>
      <c r="M29" s="386">
        <v>-6832</v>
      </c>
    </row>
    <row r="30" spans="1:13" s="13" customFormat="1" ht="16.5" customHeight="1">
      <c r="A30" s="19"/>
      <c r="B30" s="53" t="s">
        <v>93</v>
      </c>
      <c r="C30" s="377">
        <v>-17005</v>
      </c>
      <c r="D30" s="106">
        <v>-82525</v>
      </c>
      <c r="E30" s="195">
        <v>-0.79394122993032412</v>
      </c>
      <c r="F30" s="195">
        <v>-0.78619993763854712</v>
      </c>
      <c r="G30" s="12"/>
      <c r="H30" s="106">
        <v>-92426</v>
      </c>
      <c r="I30" s="106">
        <v>9901</v>
      </c>
      <c r="J30" s="106">
        <v>169</v>
      </c>
      <c r="K30" s="106">
        <v>179</v>
      </c>
      <c r="L30" s="383">
        <v>-19151</v>
      </c>
      <c r="M30" s="386">
        <v>2146</v>
      </c>
    </row>
    <row r="31" spans="1:13" s="13" customFormat="1" ht="16.5" customHeight="1">
      <c r="A31" s="19"/>
      <c r="B31" s="49" t="s">
        <v>10</v>
      </c>
      <c r="C31" s="377">
        <v>-7225</v>
      </c>
      <c r="D31" s="106">
        <v>-5066</v>
      </c>
      <c r="E31" s="195">
        <v>0.4261744966442953</v>
      </c>
      <c r="F31" s="195">
        <v>0.42743975687293223</v>
      </c>
      <c r="G31" s="12"/>
      <c r="H31" s="106">
        <v>-2469</v>
      </c>
      <c r="I31" s="106">
        <v>-2597</v>
      </c>
      <c r="J31" s="106">
        <v>-17810</v>
      </c>
      <c r="K31" s="106">
        <v>-187946</v>
      </c>
      <c r="L31" s="383">
        <v>-2499</v>
      </c>
      <c r="M31" s="386">
        <v>-4726</v>
      </c>
    </row>
    <row r="32" spans="1:13" s="14" customFormat="1" ht="16.5" customHeight="1">
      <c r="A32" s="19"/>
      <c r="B32" s="49" t="s">
        <v>11</v>
      </c>
      <c r="C32" s="377">
        <v>-709</v>
      </c>
      <c r="D32" s="106">
        <v>-3860</v>
      </c>
      <c r="E32" s="195">
        <v>-0.81632124352331603</v>
      </c>
      <c r="F32" s="195">
        <v>-0.79161788430877866</v>
      </c>
      <c r="G32" s="12"/>
      <c r="H32" s="106">
        <v>16637</v>
      </c>
      <c r="I32" s="106">
        <v>-20497</v>
      </c>
      <c r="J32" s="106">
        <v>-1042</v>
      </c>
      <c r="K32" s="106">
        <v>92087</v>
      </c>
      <c r="L32" s="383">
        <v>1439</v>
      </c>
      <c r="M32" s="386">
        <v>-2148</v>
      </c>
    </row>
    <row r="33" spans="1:13" s="134" customFormat="1" ht="16.5" customHeight="1">
      <c r="A33" s="120"/>
      <c r="B33" s="179" t="s">
        <v>133</v>
      </c>
      <c r="C33" s="378">
        <v>1280003</v>
      </c>
      <c r="D33" s="372">
        <v>1107307</v>
      </c>
      <c r="E33" s="472">
        <v>0.1559603614896321</v>
      </c>
      <c r="F33" s="472">
        <v>0.17257653072067436</v>
      </c>
      <c r="G33" s="12"/>
      <c r="H33" s="372">
        <v>427725</v>
      </c>
      <c r="I33" s="372">
        <v>679582</v>
      </c>
      <c r="J33" s="372">
        <v>675839</v>
      </c>
      <c r="K33" s="372">
        <v>446725</v>
      </c>
      <c r="L33" s="384">
        <v>604145</v>
      </c>
      <c r="M33" s="387">
        <v>675858</v>
      </c>
    </row>
    <row r="34" spans="1:13" ht="16.5" customHeight="1">
      <c r="A34" s="120"/>
      <c r="B34" s="179" t="s">
        <v>136</v>
      </c>
      <c r="C34" s="378">
        <v>1049744</v>
      </c>
      <c r="D34" s="372">
        <v>899296</v>
      </c>
      <c r="E34" s="472">
        <v>0.16729530655090197</v>
      </c>
      <c r="F34" s="472">
        <v>0.18401623699885072</v>
      </c>
      <c r="G34" s="12"/>
      <c r="H34" s="372">
        <v>329999</v>
      </c>
      <c r="I34" s="372">
        <v>569297</v>
      </c>
      <c r="J34" s="372">
        <v>595905</v>
      </c>
      <c r="K34" s="372">
        <v>336605</v>
      </c>
      <c r="L34" s="384">
        <v>480982</v>
      </c>
      <c r="M34" s="387">
        <v>568762</v>
      </c>
    </row>
    <row r="35" spans="1:13" ht="16.5" customHeight="1">
      <c r="A35" s="132"/>
      <c r="B35" s="179" t="s">
        <v>185</v>
      </c>
      <c r="C35" s="378">
        <v>999765.93299999996</v>
      </c>
      <c r="D35" s="372">
        <v>860969.62099999993</v>
      </c>
      <c r="E35" s="472">
        <v>0.16120930241277365</v>
      </c>
      <c r="F35" s="472">
        <v>0.17862250441765237</v>
      </c>
      <c r="G35" s="12"/>
      <c r="H35" s="372">
        <v>329999</v>
      </c>
      <c r="I35" s="372">
        <v>530970.62099999993</v>
      </c>
      <c r="J35" s="372">
        <v>583350.18700000003</v>
      </c>
      <c r="K35" s="372">
        <v>300869.25299999997</v>
      </c>
      <c r="L35" s="384">
        <v>467690.51199999999</v>
      </c>
      <c r="M35" s="387">
        <v>532075.42099999997</v>
      </c>
    </row>
    <row r="36" spans="1:13" ht="16.5" customHeight="1">
      <c r="A36" s="91"/>
      <c r="B36" s="8"/>
      <c r="C36" s="238"/>
      <c r="D36" s="9"/>
      <c r="E36" s="477"/>
      <c r="F36" s="76"/>
      <c r="G36" s="12"/>
      <c r="H36" s="9"/>
      <c r="I36" s="9"/>
      <c r="J36" s="9"/>
      <c r="K36" s="9"/>
      <c r="L36" s="304"/>
      <c r="M36" s="352"/>
    </row>
    <row r="37" spans="1:13" ht="23.25" thickBot="1">
      <c r="A37" s="191"/>
      <c r="B37" s="174" t="s">
        <v>139</v>
      </c>
      <c r="C37" s="205"/>
      <c r="D37" s="239"/>
      <c r="E37" s="478"/>
      <c r="F37" s="174"/>
      <c r="G37" s="12"/>
      <c r="H37" s="239"/>
      <c r="I37" s="239"/>
      <c r="J37" s="239"/>
      <c r="K37" s="239"/>
      <c r="L37" s="277"/>
      <c r="M37" s="361"/>
    </row>
    <row r="38" spans="1:13" ht="16.5" customHeight="1">
      <c r="A38" s="217"/>
      <c r="B38" s="218"/>
      <c r="C38" s="206"/>
      <c r="D38" s="240"/>
      <c r="E38" s="479"/>
      <c r="F38" s="218"/>
      <c r="G38" s="12"/>
      <c r="H38" s="240"/>
      <c r="I38" s="240"/>
      <c r="J38" s="240"/>
      <c r="K38" s="240"/>
      <c r="L38" s="279"/>
      <c r="M38" s="362"/>
    </row>
    <row r="39" spans="1:13" ht="16.5" customHeight="1">
      <c r="A39" s="91"/>
      <c r="B39" s="59" t="s">
        <v>14</v>
      </c>
      <c r="C39" s="207">
        <v>0.36518133868954711</v>
      </c>
      <c r="D39" s="98">
        <v>0.38457751093980186</v>
      </c>
      <c r="E39" s="208">
        <v>-1.9396172250254751</v>
      </c>
      <c r="F39" s="109"/>
      <c r="G39" s="12"/>
      <c r="H39" s="98">
        <v>0.39683022267832146</v>
      </c>
      <c r="I39" s="98">
        <v>0.37325601906164518</v>
      </c>
      <c r="J39" s="98">
        <v>0.35436305438022569</v>
      </c>
      <c r="K39" s="98">
        <v>0.40120909007185374</v>
      </c>
      <c r="L39" s="280">
        <v>0.36732089926836997</v>
      </c>
      <c r="M39" s="328">
        <v>0.36311989797756372</v>
      </c>
    </row>
    <row r="40" spans="1:13" ht="16.5" customHeight="1">
      <c r="A40" s="91"/>
      <c r="B40" s="59" t="s">
        <v>53</v>
      </c>
      <c r="C40" s="209">
        <v>-5.3544140833497069</v>
      </c>
      <c r="D40" s="100">
        <v>-12.568892718457953</v>
      </c>
      <c r="E40" s="210">
        <v>7.2144786351082457</v>
      </c>
      <c r="F40" s="110"/>
      <c r="G40" s="12"/>
      <c r="H40" s="100">
        <v>-6.2155444112138474</v>
      </c>
      <c r="I40" s="100">
        <v>-18.885222169314218</v>
      </c>
      <c r="J40" s="100">
        <v>6.6923687214750949</v>
      </c>
      <c r="K40" s="100">
        <v>35.743798378722374</v>
      </c>
      <c r="L40" s="281">
        <v>-19.797473586428307</v>
      </c>
      <c r="M40" s="329">
        <v>9.2439766297405264</v>
      </c>
    </row>
    <row r="41" spans="1:13" ht="16.5" customHeight="1">
      <c r="A41" s="91"/>
      <c r="B41" s="59"/>
      <c r="C41" s="207"/>
      <c r="D41" s="98"/>
      <c r="E41" s="210"/>
      <c r="F41" s="110"/>
      <c r="G41" s="12"/>
      <c r="H41" s="98"/>
      <c r="I41" s="98"/>
      <c r="J41" s="98"/>
      <c r="K41" s="98"/>
      <c r="L41" s="280"/>
      <c r="M41" s="328"/>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79">
        <v>93379832</v>
      </c>
      <c r="D44" s="380">
        <v>96989479</v>
      </c>
      <c r="E44" s="471">
        <v>-3.721689236004655E-2</v>
      </c>
      <c r="F44" s="110"/>
      <c r="G44" s="12"/>
      <c r="H44" s="380">
        <v>96754761</v>
      </c>
      <c r="I44" s="380">
        <v>96989479</v>
      </c>
      <c r="J44" s="380">
        <v>96463078</v>
      </c>
      <c r="K44" s="380">
        <v>95367441</v>
      </c>
      <c r="L44" s="385">
        <v>93720116</v>
      </c>
      <c r="M44" s="388">
        <v>93379832</v>
      </c>
    </row>
    <row r="45" spans="1:13" ht="16.5" customHeight="1">
      <c r="A45" s="91"/>
      <c r="B45" s="75" t="s">
        <v>99</v>
      </c>
      <c r="C45" s="379">
        <v>94541801</v>
      </c>
      <c r="D45" s="380">
        <v>92693973</v>
      </c>
      <c r="E45" s="471">
        <v>1.9934715712314865E-2</v>
      </c>
      <c r="F45" s="110"/>
      <c r="G45" s="12"/>
      <c r="H45" s="380">
        <v>93744730</v>
      </c>
      <c r="I45" s="380">
        <v>92693973</v>
      </c>
      <c r="J45" s="380">
        <v>91399287</v>
      </c>
      <c r="K45" s="380">
        <v>93450344</v>
      </c>
      <c r="L45" s="385">
        <v>93419677</v>
      </c>
      <c r="M45" s="388">
        <v>94541801</v>
      </c>
    </row>
    <row r="46" spans="1:13" ht="16.5" customHeight="1">
      <c r="A46" s="91"/>
      <c r="B46" s="59" t="s">
        <v>51</v>
      </c>
      <c r="C46" s="379">
        <v>58837637.5</v>
      </c>
      <c r="D46" s="380">
        <v>61012968</v>
      </c>
      <c r="E46" s="471">
        <v>-3.5653576138108822E-2</v>
      </c>
      <c r="F46" s="110"/>
      <c r="G46" s="12"/>
      <c r="H46" s="380">
        <v>61308117</v>
      </c>
      <c r="I46" s="380">
        <v>61012968</v>
      </c>
      <c r="J46" s="380">
        <v>60271176.5</v>
      </c>
      <c r="K46" s="380">
        <v>60492037</v>
      </c>
      <c r="L46" s="385">
        <v>59501565</v>
      </c>
      <c r="M46" s="388">
        <v>58837637.5</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9891.5208000000002</v>
      </c>
      <c r="D50" s="96">
        <v>10470.1096</v>
      </c>
      <c r="E50" s="471">
        <v>-5.5261007009897889E-2</v>
      </c>
      <c r="F50" s="109"/>
      <c r="G50" s="12"/>
      <c r="H50" s="96">
        <v>10516.436600000001</v>
      </c>
      <c r="I50" s="96">
        <v>10470.1096</v>
      </c>
      <c r="J50" s="96">
        <v>10390.968999999999</v>
      </c>
      <c r="K50" s="96">
        <v>10191.2736</v>
      </c>
      <c r="L50" s="275">
        <v>10041.2904</v>
      </c>
      <c r="M50" s="331">
        <v>9891.5208000000002</v>
      </c>
    </row>
    <row r="51" spans="1:13">
      <c r="A51" s="91"/>
      <c r="B51" s="75" t="s">
        <v>161</v>
      </c>
      <c r="C51" s="214">
        <v>0.24320682538354016</v>
      </c>
      <c r="D51" s="54">
        <v>0.20668970365173583</v>
      </c>
      <c r="E51" s="208">
        <v>3.6517121731804325</v>
      </c>
      <c r="F51" s="111"/>
      <c r="G51" s="12"/>
      <c r="H51" s="54">
        <v>0.1560928780776501</v>
      </c>
      <c r="I51" s="54">
        <v>0.25718534868228543</v>
      </c>
      <c r="J51" s="54">
        <v>0.28536204097155432</v>
      </c>
      <c r="K51" s="54">
        <v>0.1420812527908214</v>
      </c>
      <c r="L51" s="283">
        <v>0.22448895961701182</v>
      </c>
      <c r="M51" s="332">
        <v>0.26218662564986861</v>
      </c>
    </row>
    <row r="52" spans="1:13" s="431" customFormat="1" ht="33.75" customHeight="1">
      <c r="A52" s="432"/>
      <c r="B52" s="519" t="s">
        <v>187</v>
      </c>
      <c r="C52" s="533"/>
      <c r="D52" s="533"/>
      <c r="E52" s="533"/>
      <c r="F52" s="533"/>
      <c r="G52" s="533"/>
      <c r="H52" s="533"/>
      <c r="I52" s="533"/>
      <c r="J52" s="533"/>
      <c r="K52" s="533"/>
      <c r="L52" s="533"/>
      <c r="M52" s="430"/>
    </row>
    <row r="53" spans="1:13" ht="16.5" customHeight="1">
      <c r="A53" s="12" t="s">
        <v>84</v>
      </c>
      <c r="B53" s="534" t="s">
        <v>186</v>
      </c>
      <c r="C53" s="534"/>
      <c r="D53" s="534"/>
      <c r="E53" s="534"/>
      <c r="F53" s="534"/>
      <c r="G53" s="534"/>
      <c r="H53" s="534"/>
      <c r="I53" s="534"/>
      <c r="J53" s="534"/>
      <c r="K53" s="534"/>
      <c r="L53" s="534"/>
      <c r="M53" s="58"/>
    </row>
    <row r="54" spans="1:13">
      <c r="B54" s="103" t="s">
        <v>119</v>
      </c>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BC6B-C0E3-40EF-88D1-1B23ADD6E5F6}">
  <sheetPr codeName="Sheet36">
    <tabColor rgb="FF00B050"/>
    <pageSetUpPr fitToPage="1"/>
  </sheetPr>
  <dimension ref="A1:M54"/>
  <sheetViews>
    <sheetView showGridLines="0" tabSelected="1" zoomScale="80" zoomScaleNormal="80" zoomScaleSheetLayoutView="40" workbookViewId="0">
      <selection activeCell="AB36" sqref="AB36"/>
    </sheetView>
  </sheetViews>
  <sheetFormatPr defaultColWidth="9.140625" defaultRowHeight="12"/>
  <cols>
    <col min="1" max="1" width="1" style="12" customWidth="1"/>
    <col min="2" max="2" width="50.7109375" style="12" customWidth="1"/>
    <col min="3" max="4" width="12.7109375" style="12" customWidth="1"/>
    <col min="5" max="5" width="14.5703125" style="16" bestFit="1" customWidth="1"/>
    <col min="6" max="6" width="20.425781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116</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989633</v>
      </c>
      <c r="D11" s="106">
        <v>846960</v>
      </c>
      <c r="E11" s="195">
        <v>0.16845305563426849</v>
      </c>
      <c r="F11" s="195">
        <v>0.17053920381021315</v>
      </c>
      <c r="G11" s="12"/>
      <c r="H11" s="106">
        <v>402670</v>
      </c>
      <c r="I11" s="106">
        <v>444290</v>
      </c>
      <c r="J11" s="106">
        <v>493492</v>
      </c>
      <c r="K11" s="106">
        <v>514210</v>
      </c>
      <c r="L11" s="383">
        <v>492930</v>
      </c>
      <c r="M11" s="386">
        <v>496703</v>
      </c>
    </row>
    <row r="12" spans="1:13" s="13" customFormat="1" ht="16.5" customHeight="1">
      <c r="A12" s="19"/>
      <c r="B12" s="49" t="s">
        <v>125</v>
      </c>
      <c r="C12" s="377">
        <v>4669</v>
      </c>
      <c r="D12" s="106">
        <v>3809</v>
      </c>
      <c r="E12" s="195">
        <v>0.22578104489367279</v>
      </c>
      <c r="F12" s="195">
        <v>0.22787163870117744</v>
      </c>
      <c r="G12" s="12"/>
      <c r="H12" s="106">
        <v>1831</v>
      </c>
      <c r="I12" s="106">
        <v>1978</v>
      </c>
      <c r="J12" s="106">
        <v>1460</v>
      </c>
      <c r="K12" s="106">
        <v>846</v>
      </c>
      <c r="L12" s="383">
        <v>2080</v>
      </c>
      <c r="M12" s="386">
        <v>2589</v>
      </c>
    </row>
    <row r="13" spans="1:13" s="13" customFormat="1" ht="16.5" customHeight="1">
      <c r="A13" s="19"/>
      <c r="B13" s="49" t="s">
        <v>126</v>
      </c>
      <c r="C13" s="377">
        <v>364258</v>
      </c>
      <c r="D13" s="106">
        <v>322023</v>
      </c>
      <c r="E13" s="195">
        <v>0.13115522804271751</v>
      </c>
      <c r="F13" s="195">
        <v>0.13311136101169008</v>
      </c>
      <c r="G13" s="12"/>
      <c r="H13" s="106">
        <v>158474</v>
      </c>
      <c r="I13" s="106">
        <v>163549</v>
      </c>
      <c r="J13" s="106">
        <v>172233</v>
      </c>
      <c r="K13" s="106">
        <v>169662</v>
      </c>
      <c r="L13" s="383">
        <v>178735</v>
      </c>
      <c r="M13" s="386">
        <v>185523</v>
      </c>
    </row>
    <row r="14" spans="1:13" s="13" customFormat="1" ht="16.5" customHeight="1">
      <c r="A14" s="19"/>
      <c r="B14" s="49" t="s">
        <v>193</v>
      </c>
      <c r="C14" s="377">
        <v>0</v>
      </c>
      <c r="D14" s="106">
        <v>0</v>
      </c>
      <c r="E14" s="195" t="s">
        <v>168</v>
      </c>
      <c r="F14" s="195" t="s">
        <v>168</v>
      </c>
      <c r="G14" s="12"/>
      <c r="H14" s="106">
        <v>0</v>
      </c>
      <c r="I14" s="106">
        <v>0</v>
      </c>
      <c r="J14" s="106">
        <v>0</v>
      </c>
      <c r="K14" s="106">
        <v>0</v>
      </c>
      <c r="L14" s="383">
        <v>0</v>
      </c>
      <c r="M14" s="386">
        <v>0</v>
      </c>
    </row>
    <row r="15" spans="1:13" s="13" customFormat="1" ht="16.5" customHeight="1">
      <c r="A15" s="19"/>
      <c r="B15" s="49" t="s">
        <v>127</v>
      </c>
      <c r="C15" s="377">
        <v>33578</v>
      </c>
      <c r="D15" s="106">
        <v>43752</v>
      </c>
      <c r="E15" s="195">
        <v>-0.23253794112269155</v>
      </c>
      <c r="F15" s="195">
        <v>-0.22960151133780826</v>
      </c>
      <c r="G15" s="12"/>
      <c r="H15" s="106">
        <v>26046</v>
      </c>
      <c r="I15" s="106">
        <v>17706</v>
      </c>
      <c r="J15" s="106">
        <v>22569</v>
      </c>
      <c r="K15" s="106">
        <v>-5947</v>
      </c>
      <c r="L15" s="383">
        <v>20724</v>
      </c>
      <c r="M15" s="386">
        <v>12854</v>
      </c>
    </row>
    <row r="16" spans="1:13" s="13" customFormat="1" ht="16.5" customHeight="1">
      <c r="A16" s="19"/>
      <c r="B16" s="49" t="s">
        <v>128</v>
      </c>
      <c r="C16" s="377">
        <v>15275</v>
      </c>
      <c r="D16" s="106">
        <v>450</v>
      </c>
      <c r="E16" s="195" t="s">
        <v>168</v>
      </c>
      <c r="F16" s="195" t="s">
        <v>168</v>
      </c>
      <c r="G16" s="12"/>
      <c r="H16" s="106">
        <v>3404</v>
      </c>
      <c r="I16" s="106">
        <v>-2954</v>
      </c>
      <c r="J16" s="106">
        <v>1772</v>
      </c>
      <c r="K16" s="106">
        <v>3421</v>
      </c>
      <c r="L16" s="383">
        <v>6629</v>
      </c>
      <c r="M16" s="386">
        <v>8646</v>
      </c>
    </row>
    <row r="17" spans="1:13" s="14" customFormat="1" ht="16.5" customHeight="1">
      <c r="A17" s="125"/>
      <c r="B17" s="179" t="s">
        <v>129</v>
      </c>
      <c r="C17" s="378">
        <v>1407413</v>
      </c>
      <c r="D17" s="372">
        <v>1216994</v>
      </c>
      <c r="E17" s="472">
        <v>0.15646667115860891</v>
      </c>
      <c r="F17" s="197">
        <v>0.15857231824445495</v>
      </c>
      <c r="G17" s="12"/>
      <c r="H17" s="372">
        <v>592425</v>
      </c>
      <c r="I17" s="372">
        <v>624569</v>
      </c>
      <c r="J17" s="372">
        <v>691526</v>
      </c>
      <c r="K17" s="372">
        <v>682192</v>
      </c>
      <c r="L17" s="384">
        <v>701098</v>
      </c>
      <c r="M17" s="387">
        <v>706315</v>
      </c>
    </row>
    <row r="18" spans="1:13" s="13" customFormat="1" ht="16.5" customHeight="1">
      <c r="A18" s="19"/>
      <c r="B18" s="49" t="s">
        <v>130</v>
      </c>
      <c r="C18" s="377">
        <v>-218767</v>
      </c>
      <c r="D18" s="106">
        <v>-210396</v>
      </c>
      <c r="E18" s="195">
        <v>3.9786878077529897E-2</v>
      </c>
      <c r="F18" s="195">
        <v>4.1895919789882052E-2</v>
      </c>
      <c r="G18" s="12"/>
      <c r="H18" s="106">
        <v>-102347</v>
      </c>
      <c r="I18" s="106">
        <v>-108049</v>
      </c>
      <c r="J18" s="106">
        <v>-108465</v>
      </c>
      <c r="K18" s="106">
        <v>-119003</v>
      </c>
      <c r="L18" s="383">
        <v>-108157</v>
      </c>
      <c r="M18" s="386">
        <v>-110610</v>
      </c>
    </row>
    <row r="19" spans="1:13" s="13" customFormat="1" ht="16.5" customHeight="1">
      <c r="A19" s="19"/>
      <c r="B19" s="49" t="s">
        <v>131</v>
      </c>
      <c r="C19" s="377">
        <v>-154862</v>
      </c>
      <c r="D19" s="106">
        <v>-148513</v>
      </c>
      <c r="E19" s="195">
        <v>4.2750466289146472E-2</v>
      </c>
      <c r="F19" s="195">
        <v>4.4551679046766157E-2</v>
      </c>
      <c r="G19" s="12"/>
      <c r="H19" s="106">
        <v>-74935</v>
      </c>
      <c r="I19" s="106">
        <v>-73578</v>
      </c>
      <c r="J19" s="106">
        <v>-72944</v>
      </c>
      <c r="K19" s="106">
        <v>-84643</v>
      </c>
      <c r="L19" s="383">
        <v>-77772</v>
      </c>
      <c r="M19" s="386">
        <v>-77090</v>
      </c>
    </row>
    <row r="20" spans="1:13" s="13" customFormat="1" ht="16.5" customHeight="1">
      <c r="A20" s="19"/>
      <c r="B20" s="49" t="s">
        <v>8</v>
      </c>
      <c r="C20" s="377">
        <v>407</v>
      </c>
      <c r="D20" s="106">
        <v>82</v>
      </c>
      <c r="E20" s="195" t="s">
        <v>168</v>
      </c>
      <c r="F20" s="195" t="s">
        <v>168</v>
      </c>
      <c r="G20" s="12"/>
      <c r="H20" s="106">
        <v>27</v>
      </c>
      <c r="I20" s="106">
        <v>55</v>
      </c>
      <c r="J20" s="106">
        <v>28</v>
      </c>
      <c r="K20" s="106">
        <v>307</v>
      </c>
      <c r="L20" s="383">
        <v>107</v>
      </c>
      <c r="M20" s="386">
        <v>300</v>
      </c>
    </row>
    <row r="21" spans="1:13" s="13" customFormat="1" ht="16.5" customHeight="1">
      <c r="A21" s="19"/>
      <c r="B21" s="49" t="s">
        <v>9</v>
      </c>
      <c r="C21" s="377">
        <v>-52769</v>
      </c>
      <c r="D21" s="106">
        <v>-53940</v>
      </c>
      <c r="E21" s="195">
        <v>-2.17093066370041E-2</v>
      </c>
      <c r="F21" s="195">
        <v>-1.9566187189894557E-2</v>
      </c>
      <c r="G21" s="12"/>
      <c r="H21" s="106">
        <v>-26242</v>
      </c>
      <c r="I21" s="106">
        <v>-27698</v>
      </c>
      <c r="J21" s="106">
        <v>-26628</v>
      </c>
      <c r="K21" s="106">
        <v>-25716</v>
      </c>
      <c r="L21" s="383">
        <v>-26964</v>
      </c>
      <c r="M21" s="386">
        <v>-25805</v>
      </c>
    </row>
    <row r="22" spans="1:13" s="14" customFormat="1" ht="16.5" customHeight="1">
      <c r="A22" s="125"/>
      <c r="B22" s="50" t="s">
        <v>39</v>
      </c>
      <c r="C22" s="200">
        <v>-425991</v>
      </c>
      <c r="D22" s="47">
        <v>-412767</v>
      </c>
      <c r="E22" s="471">
        <v>3.2037444853876496E-2</v>
      </c>
      <c r="F22" s="97">
        <v>3.4041283410068068E-2</v>
      </c>
      <c r="G22" s="12"/>
      <c r="H22" s="47">
        <v>-203497</v>
      </c>
      <c r="I22" s="47">
        <v>-209270</v>
      </c>
      <c r="J22" s="47">
        <v>-208009</v>
      </c>
      <c r="K22" s="47">
        <v>-229055</v>
      </c>
      <c r="L22" s="276">
        <v>-212786</v>
      </c>
      <c r="M22" s="327">
        <v>-213205</v>
      </c>
    </row>
    <row r="23" spans="1:13" s="14" customFormat="1" ht="16.5" customHeight="1">
      <c r="A23" s="125"/>
      <c r="B23" s="179" t="s">
        <v>132</v>
      </c>
      <c r="C23" s="378">
        <v>981422</v>
      </c>
      <c r="D23" s="372">
        <v>804227</v>
      </c>
      <c r="E23" s="472">
        <v>0.22032958356284982</v>
      </c>
      <c r="F23" s="197">
        <v>0.2224867442353855</v>
      </c>
      <c r="G23" s="12"/>
      <c r="H23" s="372">
        <v>388928</v>
      </c>
      <c r="I23" s="372">
        <v>415299</v>
      </c>
      <c r="J23" s="372">
        <v>483517</v>
      </c>
      <c r="K23" s="372">
        <v>453137</v>
      </c>
      <c r="L23" s="384">
        <v>488312</v>
      </c>
      <c r="M23" s="387">
        <v>493110</v>
      </c>
    </row>
    <row r="24" spans="1:13" s="13" customFormat="1" ht="16.5" customHeight="1">
      <c r="A24" s="19"/>
      <c r="B24" s="51" t="s">
        <v>163</v>
      </c>
      <c r="C24" s="377">
        <v>100731</v>
      </c>
      <c r="D24" s="106">
        <v>30708</v>
      </c>
      <c r="E24" s="195" t="s">
        <v>168</v>
      </c>
      <c r="F24" s="195" t="s">
        <v>168</v>
      </c>
      <c r="G24" s="12"/>
      <c r="H24" s="106">
        <v>33912</v>
      </c>
      <c r="I24" s="106">
        <v>-3204</v>
      </c>
      <c r="J24" s="106">
        <v>6268</v>
      </c>
      <c r="K24" s="106">
        <v>35430</v>
      </c>
      <c r="L24" s="383">
        <v>22746</v>
      </c>
      <c r="M24" s="386">
        <v>77985</v>
      </c>
    </row>
    <row r="25" spans="1:13" s="14" customFormat="1" ht="16.5" customHeight="1">
      <c r="A25" s="125"/>
      <c r="B25" s="179" t="s">
        <v>166</v>
      </c>
      <c r="C25" s="378">
        <v>1082153</v>
      </c>
      <c r="D25" s="372">
        <v>834935</v>
      </c>
      <c r="E25" s="472">
        <v>0.29609251019540439</v>
      </c>
      <c r="F25" s="197">
        <v>0.29824876878505546</v>
      </c>
      <c r="G25" s="12"/>
      <c r="H25" s="372">
        <v>422840</v>
      </c>
      <c r="I25" s="372">
        <v>412095</v>
      </c>
      <c r="J25" s="372">
        <v>489785</v>
      </c>
      <c r="K25" s="372">
        <v>488567</v>
      </c>
      <c r="L25" s="384">
        <v>511058</v>
      </c>
      <c r="M25" s="387">
        <v>571095</v>
      </c>
    </row>
    <row r="26" spans="1:13" s="13" customFormat="1" ht="16.5" customHeight="1">
      <c r="A26" s="19"/>
      <c r="B26" s="49" t="s">
        <v>40</v>
      </c>
      <c r="C26" s="377">
        <v>-49144</v>
      </c>
      <c r="D26" s="106">
        <v>-47856</v>
      </c>
      <c r="E26" s="195">
        <v>2.6914075560013462E-2</v>
      </c>
      <c r="F26" s="195">
        <v>2.9526358071548353E-2</v>
      </c>
      <c r="G26" s="12"/>
      <c r="H26" s="106">
        <v>-49155</v>
      </c>
      <c r="I26" s="106">
        <v>1299</v>
      </c>
      <c r="J26" s="106">
        <v>-13133</v>
      </c>
      <c r="K26" s="106">
        <v>-19182</v>
      </c>
      <c r="L26" s="383">
        <v>-36758</v>
      </c>
      <c r="M26" s="386">
        <v>-12386</v>
      </c>
    </row>
    <row r="27" spans="1:13" s="13" customFormat="1" ht="16.5" customHeight="1">
      <c r="A27" s="19"/>
      <c r="B27" s="52" t="s">
        <v>41</v>
      </c>
      <c r="C27" s="377">
        <v>-41521</v>
      </c>
      <c r="D27" s="106">
        <v>-36840</v>
      </c>
      <c r="E27" s="195">
        <v>0.12706297502714436</v>
      </c>
      <c r="F27" s="195">
        <v>0.13050641503958693</v>
      </c>
      <c r="G27" s="12"/>
      <c r="H27" s="106">
        <v>-45386</v>
      </c>
      <c r="I27" s="106">
        <v>8546</v>
      </c>
      <c r="J27" s="106">
        <v>-3396</v>
      </c>
      <c r="K27" s="106">
        <v>-10516</v>
      </c>
      <c r="L27" s="383">
        <v>-34173</v>
      </c>
      <c r="M27" s="386">
        <v>-7348</v>
      </c>
    </row>
    <row r="28" spans="1:13" s="13" customFormat="1" ht="16.5" customHeight="1">
      <c r="A28" s="19"/>
      <c r="B28" s="53" t="s">
        <v>91</v>
      </c>
      <c r="C28" s="377">
        <v>-25423</v>
      </c>
      <c r="D28" s="106">
        <v>-22854</v>
      </c>
      <c r="E28" s="195">
        <v>0.11240920626586148</v>
      </c>
      <c r="F28" s="195">
        <v>0.11279572095803037</v>
      </c>
      <c r="G28" s="12"/>
      <c r="H28" s="106">
        <v>-22146</v>
      </c>
      <c r="I28" s="106">
        <v>-708</v>
      </c>
      <c r="J28" s="106">
        <v>-3409</v>
      </c>
      <c r="K28" s="106">
        <v>-10532</v>
      </c>
      <c r="L28" s="383">
        <v>-23020</v>
      </c>
      <c r="M28" s="386">
        <v>-2403</v>
      </c>
    </row>
    <row r="29" spans="1:13" s="13" customFormat="1" ht="16.5" customHeight="1">
      <c r="A29" s="19"/>
      <c r="B29" s="53" t="s">
        <v>92</v>
      </c>
      <c r="C29" s="377">
        <v>-10430</v>
      </c>
      <c r="D29" s="106">
        <v>-2</v>
      </c>
      <c r="E29" s="195" t="s">
        <v>168</v>
      </c>
      <c r="F29" s="195" t="s">
        <v>168</v>
      </c>
      <c r="G29" s="12"/>
      <c r="H29" s="106">
        <v>0</v>
      </c>
      <c r="I29" s="106">
        <v>-2</v>
      </c>
      <c r="J29" s="106">
        <v>2</v>
      </c>
      <c r="K29" s="106">
        <v>0</v>
      </c>
      <c r="L29" s="383">
        <v>-5122</v>
      </c>
      <c r="M29" s="386">
        <v>-5308</v>
      </c>
    </row>
    <row r="30" spans="1:13" s="13" customFormat="1" ht="16.5" customHeight="1">
      <c r="A30" s="19"/>
      <c r="B30" s="53" t="s">
        <v>93</v>
      </c>
      <c r="C30" s="377">
        <v>-5668</v>
      </c>
      <c r="D30" s="106">
        <v>-13984</v>
      </c>
      <c r="E30" s="195">
        <v>-0.59467963386727685</v>
      </c>
      <c r="F30" s="195">
        <v>-0.59168605558490617</v>
      </c>
      <c r="G30" s="12"/>
      <c r="H30" s="106">
        <v>-23240</v>
      </c>
      <c r="I30" s="106">
        <v>9256</v>
      </c>
      <c r="J30" s="106">
        <v>11</v>
      </c>
      <c r="K30" s="106">
        <v>16</v>
      </c>
      <c r="L30" s="383">
        <v>-6031</v>
      </c>
      <c r="M30" s="386">
        <v>363</v>
      </c>
    </row>
    <row r="31" spans="1:13" s="13" customFormat="1" ht="16.5" customHeight="1">
      <c r="A31" s="19"/>
      <c r="B31" s="49" t="s">
        <v>10</v>
      </c>
      <c r="C31" s="377">
        <v>-4997</v>
      </c>
      <c r="D31" s="106">
        <v>-12191</v>
      </c>
      <c r="E31" s="195">
        <v>-0.5901074563202362</v>
      </c>
      <c r="F31" s="195">
        <v>-0.58969160823558364</v>
      </c>
      <c r="G31" s="12"/>
      <c r="H31" s="106">
        <v>-3428</v>
      </c>
      <c r="I31" s="106">
        <v>-8763</v>
      </c>
      <c r="J31" s="106">
        <v>-2461</v>
      </c>
      <c r="K31" s="106">
        <v>-13762</v>
      </c>
      <c r="L31" s="383">
        <v>-860</v>
      </c>
      <c r="M31" s="386">
        <v>-4137</v>
      </c>
    </row>
    <row r="32" spans="1:13" s="14" customFormat="1" ht="16.5" customHeight="1">
      <c r="A32" s="19"/>
      <c r="B32" s="49" t="s">
        <v>11</v>
      </c>
      <c r="C32" s="377">
        <v>1311</v>
      </c>
      <c r="D32" s="106">
        <v>3688</v>
      </c>
      <c r="E32" s="195">
        <v>-0.6445227765726681</v>
      </c>
      <c r="F32" s="195">
        <v>-0.64406709646829818</v>
      </c>
      <c r="G32" s="12"/>
      <c r="H32" s="106">
        <v>-2353</v>
      </c>
      <c r="I32" s="106">
        <v>6041</v>
      </c>
      <c r="J32" s="106">
        <v>1038</v>
      </c>
      <c r="K32" s="106">
        <v>3856</v>
      </c>
      <c r="L32" s="383">
        <v>645</v>
      </c>
      <c r="M32" s="386">
        <v>666</v>
      </c>
    </row>
    <row r="33" spans="1:13" s="134" customFormat="1" ht="16.5" customHeight="1">
      <c r="A33" s="120"/>
      <c r="B33" s="179" t="s">
        <v>133</v>
      </c>
      <c r="C33" s="378">
        <v>1029323</v>
      </c>
      <c r="D33" s="372">
        <v>778576</v>
      </c>
      <c r="E33" s="472">
        <v>0.32205847598693005</v>
      </c>
      <c r="F33" s="472">
        <v>0.32421169357452473</v>
      </c>
      <c r="G33" s="12"/>
      <c r="H33" s="372">
        <v>367904</v>
      </c>
      <c r="I33" s="372">
        <v>410672</v>
      </c>
      <c r="J33" s="372">
        <v>475229</v>
      </c>
      <c r="K33" s="372">
        <v>459479</v>
      </c>
      <c r="L33" s="384">
        <v>474085</v>
      </c>
      <c r="M33" s="387">
        <v>555238</v>
      </c>
    </row>
    <row r="34" spans="1:13" ht="16.5" customHeight="1">
      <c r="A34" s="120"/>
      <c r="B34" s="179" t="s">
        <v>136</v>
      </c>
      <c r="C34" s="378">
        <v>840250</v>
      </c>
      <c r="D34" s="372">
        <v>654891</v>
      </c>
      <c r="E34" s="472">
        <v>0.28303794066493504</v>
      </c>
      <c r="F34" s="472">
        <v>0.28512701264642915</v>
      </c>
      <c r="G34" s="12"/>
      <c r="H34" s="372">
        <v>308080</v>
      </c>
      <c r="I34" s="372">
        <v>346811</v>
      </c>
      <c r="J34" s="372">
        <v>395680</v>
      </c>
      <c r="K34" s="372">
        <v>368944</v>
      </c>
      <c r="L34" s="384">
        <v>391909</v>
      </c>
      <c r="M34" s="387">
        <v>448341</v>
      </c>
    </row>
    <row r="35" spans="1:13" ht="16.5" customHeight="1">
      <c r="A35" s="132"/>
      <c r="B35" s="179" t="s">
        <v>185</v>
      </c>
      <c r="C35" s="378">
        <v>816283.04999999993</v>
      </c>
      <c r="D35" s="372">
        <v>638212.08900000004</v>
      </c>
      <c r="E35" s="472">
        <v>0.27901533685928026</v>
      </c>
      <c r="F35" s="472">
        <v>0.28115622450295574</v>
      </c>
      <c r="G35" s="12"/>
      <c r="H35" s="372">
        <v>308080</v>
      </c>
      <c r="I35" s="372">
        <v>330132.08899999998</v>
      </c>
      <c r="J35" s="372">
        <v>390032.57199999999</v>
      </c>
      <c r="K35" s="372">
        <v>352764.24099999998</v>
      </c>
      <c r="L35" s="384">
        <v>385680.71799999999</v>
      </c>
      <c r="M35" s="387">
        <v>430602.33199999999</v>
      </c>
    </row>
    <row r="36" spans="1:13" ht="16.5" customHeight="1">
      <c r="A36" s="91"/>
      <c r="B36" s="8"/>
      <c r="C36" s="238"/>
      <c r="D36" s="9"/>
      <c r="E36" s="477"/>
      <c r="F36" s="76"/>
      <c r="G36" s="12"/>
      <c r="H36" s="9"/>
      <c r="I36" s="9"/>
      <c r="J36" s="9"/>
      <c r="K36" s="9"/>
      <c r="L36" s="304"/>
      <c r="M36" s="352"/>
    </row>
    <row r="37" spans="1:13" ht="23.25" thickBot="1">
      <c r="A37" s="191"/>
      <c r="B37" s="174" t="s">
        <v>139</v>
      </c>
      <c r="C37" s="205"/>
      <c r="D37" s="239"/>
      <c r="E37" s="478"/>
      <c r="F37" s="174"/>
      <c r="G37" s="12"/>
      <c r="H37" s="239"/>
      <c r="I37" s="239"/>
      <c r="J37" s="239"/>
      <c r="K37" s="239"/>
      <c r="L37" s="277"/>
      <c r="M37" s="361"/>
    </row>
    <row r="38" spans="1:13" ht="16.5" customHeight="1">
      <c r="A38" s="217"/>
      <c r="B38" s="218"/>
      <c r="C38" s="206"/>
      <c r="D38" s="240"/>
      <c r="E38" s="479"/>
      <c r="F38" s="218"/>
      <c r="G38" s="12"/>
      <c r="H38" s="240"/>
      <c r="I38" s="240"/>
      <c r="J38" s="240"/>
      <c r="K38" s="240"/>
      <c r="L38" s="279"/>
      <c r="M38" s="362"/>
    </row>
    <row r="39" spans="1:13" ht="16.5" customHeight="1">
      <c r="A39" s="91"/>
      <c r="B39" s="59" t="s">
        <v>14</v>
      </c>
      <c r="C39" s="207">
        <v>0.30267661304819554</v>
      </c>
      <c r="D39" s="98">
        <v>0.33916929746572294</v>
      </c>
      <c r="E39" s="208">
        <v>-3.6492684417527399</v>
      </c>
      <c r="F39" s="109"/>
      <c r="G39" s="12"/>
      <c r="H39" s="98">
        <v>0.34349833312233619</v>
      </c>
      <c r="I39" s="98">
        <v>0.33506305948582144</v>
      </c>
      <c r="J39" s="98">
        <v>0.3007970777671411</v>
      </c>
      <c r="K39" s="98">
        <v>0.33576324553791309</v>
      </c>
      <c r="L39" s="280">
        <v>0.3035039324031733</v>
      </c>
      <c r="M39" s="328">
        <v>0.30185540445835074</v>
      </c>
    </row>
    <row r="40" spans="1:13" ht="16.5" customHeight="1">
      <c r="A40" s="91"/>
      <c r="B40" s="59" t="s">
        <v>53</v>
      </c>
      <c r="C40" s="209">
        <v>-58.533927084872019</v>
      </c>
      <c r="D40" s="100">
        <v>-19.156954271349512</v>
      </c>
      <c r="E40" s="210">
        <v>-39.376972813522507</v>
      </c>
      <c r="F40" s="110"/>
      <c r="G40" s="12"/>
      <c r="H40" s="100">
        <v>-42.655071946787324</v>
      </c>
      <c r="I40" s="100">
        <v>3.9656397858628778</v>
      </c>
      <c r="J40" s="100">
        <v>-7.6278740199043638</v>
      </c>
      <c r="K40" s="100">
        <v>-42.431031011778288</v>
      </c>
      <c r="L40" s="281">
        <v>-26.834969406515643</v>
      </c>
      <c r="M40" s="329">
        <v>-89.301862208921378</v>
      </c>
    </row>
    <row r="41" spans="1:13" ht="16.5" customHeight="1">
      <c r="A41" s="91"/>
      <c r="B41" s="59"/>
      <c r="C41" s="207"/>
      <c r="D41" s="98"/>
      <c r="E41" s="210"/>
      <c r="F41" s="110"/>
      <c r="G41" s="12"/>
      <c r="H41" s="98"/>
      <c r="I41" s="98"/>
      <c r="J41" s="98"/>
      <c r="K41" s="98"/>
      <c r="L41" s="280"/>
      <c r="M41" s="328"/>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79">
        <v>35578274</v>
      </c>
      <c r="D44" s="380">
        <v>32504026</v>
      </c>
      <c r="E44" s="471">
        <v>9.4580529808830471E-2</v>
      </c>
      <c r="F44" s="110"/>
      <c r="G44" s="12"/>
      <c r="H44" s="380">
        <v>32119698</v>
      </c>
      <c r="I44" s="380">
        <v>32504026</v>
      </c>
      <c r="J44" s="380">
        <v>33226643</v>
      </c>
      <c r="K44" s="380">
        <v>33569610</v>
      </c>
      <c r="L44" s="385">
        <v>34194252</v>
      </c>
      <c r="M44" s="388">
        <v>35578274</v>
      </c>
    </row>
    <row r="45" spans="1:13" ht="16.5" customHeight="1">
      <c r="A45" s="91"/>
      <c r="B45" s="75" t="s">
        <v>99</v>
      </c>
      <c r="C45" s="379">
        <v>47101399</v>
      </c>
      <c r="D45" s="380">
        <v>44219701</v>
      </c>
      <c r="E45" s="471">
        <v>6.5167740505527094E-2</v>
      </c>
      <c r="F45" s="110"/>
      <c r="G45" s="12"/>
      <c r="H45" s="380">
        <v>43546319</v>
      </c>
      <c r="I45" s="380">
        <v>44219701</v>
      </c>
      <c r="J45" s="380">
        <v>45480745</v>
      </c>
      <c r="K45" s="380">
        <v>47104061</v>
      </c>
      <c r="L45" s="385">
        <v>46565480</v>
      </c>
      <c r="M45" s="388">
        <v>47101399</v>
      </c>
    </row>
    <row r="46" spans="1:13" ht="16.5" customHeight="1">
      <c r="A46" s="91"/>
      <c r="B46" s="59" t="s">
        <v>51</v>
      </c>
      <c r="C46" s="379">
        <v>30737138.5</v>
      </c>
      <c r="D46" s="380">
        <v>27881818.5</v>
      </c>
      <c r="E46" s="471">
        <v>0.10240795448833429</v>
      </c>
      <c r="F46" s="110"/>
      <c r="G46" s="12"/>
      <c r="H46" s="380">
        <v>26994713.5</v>
      </c>
      <c r="I46" s="380">
        <v>27881818.5</v>
      </c>
      <c r="J46" s="380">
        <v>28220456.5</v>
      </c>
      <c r="K46" s="380">
        <v>28743217.5</v>
      </c>
      <c r="L46" s="385">
        <v>29605802.5</v>
      </c>
      <c r="M46" s="388">
        <v>30737138.5</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12803.547200000001</v>
      </c>
      <c r="D50" s="96">
        <v>13432.1994</v>
      </c>
      <c r="E50" s="471">
        <v>-4.6801881157303105E-2</v>
      </c>
      <c r="F50" s="109"/>
      <c r="G50" s="12"/>
      <c r="H50" s="96">
        <v>13562.848400000001</v>
      </c>
      <c r="I50" s="96">
        <v>13432.1994</v>
      </c>
      <c r="J50" s="96">
        <v>13121.528000001001</v>
      </c>
      <c r="K50" s="96">
        <v>13019.058400002001</v>
      </c>
      <c r="L50" s="275">
        <v>12944.274600000001</v>
      </c>
      <c r="M50" s="331">
        <v>12803.547200000001</v>
      </c>
    </row>
    <row r="51" spans="1:13">
      <c r="A51" s="91"/>
      <c r="B51" s="75" t="s">
        <v>161</v>
      </c>
      <c r="C51" s="214">
        <v>0.40822174811044293</v>
      </c>
      <c r="D51" s="54">
        <v>0.34490863779853237</v>
      </c>
      <c r="E51" s="208">
        <v>6.3313110311910563</v>
      </c>
      <c r="F51" s="111"/>
      <c r="G51" s="12"/>
      <c r="H51" s="54">
        <v>0.33273496511300199</v>
      </c>
      <c r="I51" s="54">
        <v>0.35685767271065899</v>
      </c>
      <c r="J51" s="54">
        <v>0.41684409269572548</v>
      </c>
      <c r="K51" s="54">
        <v>0.36946378908977306</v>
      </c>
      <c r="L51" s="283">
        <v>0.38928865729556805</v>
      </c>
      <c r="M51" s="332">
        <v>0.42652982782170801</v>
      </c>
    </row>
    <row r="52" spans="1:13" s="431" customFormat="1" ht="33.75" customHeight="1">
      <c r="A52" s="432"/>
      <c r="B52" s="519" t="s">
        <v>187</v>
      </c>
      <c r="C52" s="533"/>
      <c r="D52" s="533"/>
      <c r="E52" s="533"/>
      <c r="F52" s="533"/>
      <c r="G52" s="533"/>
      <c r="H52" s="533"/>
      <c r="I52" s="533"/>
      <c r="J52" s="533"/>
      <c r="K52" s="533"/>
      <c r="L52" s="533"/>
      <c r="M52" s="430"/>
    </row>
    <row r="53" spans="1:13" ht="16.5" customHeight="1">
      <c r="A53" s="12" t="s">
        <v>84</v>
      </c>
      <c r="B53" s="534" t="s">
        <v>186</v>
      </c>
      <c r="C53" s="534"/>
      <c r="D53" s="534"/>
      <c r="E53" s="534"/>
      <c r="F53" s="534"/>
      <c r="G53" s="534"/>
      <c r="H53" s="534"/>
      <c r="I53" s="534"/>
      <c r="J53" s="534"/>
      <c r="K53" s="534"/>
      <c r="L53" s="534"/>
      <c r="M53" s="58"/>
    </row>
    <row r="54" spans="1:13">
      <c r="B54" s="103" t="s">
        <v>120</v>
      </c>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M54"/>
  <sheetViews>
    <sheetView showGridLines="0" tabSelected="1" zoomScale="80" zoomScaleNormal="80" zoomScaleSheetLayoutView="55" workbookViewId="0">
      <selection activeCell="AB36" sqref="AB36"/>
    </sheetView>
  </sheetViews>
  <sheetFormatPr defaultColWidth="9.140625" defaultRowHeight="12.75" customHeight="1"/>
  <cols>
    <col min="1" max="1" width="1" style="12" customWidth="1"/>
    <col min="2" max="2" width="50.7109375" style="12" customWidth="1"/>
    <col min="3" max="4" width="12.7109375" style="12" customWidth="1"/>
    <col min="5" max="5" width="14.5703125" style="16" bestFit="1" customWidth="1"/>
    <col min="6" max="6" width="20.42578125" style="16" bestFit="1" customWidth="1"/>
    <col min="7" max="7" width="4" style="16" customWidth="1"/>
    <col min="8" max="12" width="12.7109375" style="12" customWidth="1"/>
    <col min="13" max="13" width="12.7109375" style="13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2">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118</v>
      </c>
      <c r="C7" s="185" t="s">
        <v>214</v>
      </c>
      <c r="D7" s="236" t="s">
        <v>215</v>
      </c>
      <c r="E7" s="186" t="s">
        <v>137</v>
      </c>
      <c r="F7" s="186" t="s">
        <v>148</v>
      </c>
      <c r="G7" s="123"/>
      <c r="H7" s="186" t="s">
        <v>85</v>
      </c>
      <c r="I7" s="186" t="s">
        <v>86</v>
      </c>
      <c r="J7" s="186" t="s">
        <v>87</v>
      </c>
      <c r="K7" s="187" t="s">
        <v>88</v>
      </c>
      <c r="L7" s="504" t="s">
        <v>85</v>
      </c>
      <c r="M7" s="358" t="s">
        <v>86</v>
      </c>
    </row>
    <row r="8" spans="1:13" s="14" customFormat="1" ht="15" customHeight="1">
      <c r="A8" s="12"/>
      <c r="B8" s="12"/>
      <c r="C8" s="189"/>
      <c r="D8" s="135"/>
      <c r="E8" s="17"/>
      <c r="F8" s="17"/>
      <c r="G8" s="123"/>
      <c r="H8" s="119"/>
      <c r="I8" s="119"/>
      <c r="J8" s="119"/>
      <c r="K8" s="119"/>
      <c r="L8" s="311"/>
      <c r="M8" s="360"/>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805447</v>
      </c>
      <c r="D11" s="106">
        <v>756884</v>
      </c>
      <c r="E11" s="195">
        <v>6.4161747374762879E-2</v>
      </c>
      <c r="F11" s="195">
        <v>6.416111058339502E-2</v>
      </c>
      <c r="G11" s="12"/>
      <c r="H11" s="106">
        <v>360922</v>
      </c>
      <c r="I11" s="106">
        <v>395962</v>
      </c>
      <c r="J11" s="106">
        <v>442114</v>
      </c>
      <c r="K11" s="106">
        <v>374873</v>
      </c>
      <c r="L11" s="383">
        <v>400991</v>
      </c>
      <c r="M11" s="386">
        <v>404456</v>
      </c>
    </row>
    <row r="12" spans="1:13" s="13" customFormat="1" ht="16.5" customHeight="1">
      <c r="A12" s="19"/>
      <c r="B12" s="49" t="s">
        <v>125</v>
      </c>
      <c r="C12" s="377">
        <v>129977</v>
      </c>
      <c r="D12" s="106">
        <v>147460</v>
      </c>
      <c r="E12" s="195">
        <v>-0.1185609656856097</v>
      </c>
      <c r="F12" s="195">
        <v>-0.1185609656856097</v>
      </c>
      <c r="G12" s="12"/>
      <c r="H12" s="106">
        <v>58679</v>
      </c>
      <c r="I12" s="106">
        <v>88781</v>
      </c>
      <c r="J12" s="106">
        <v>85287</v>
      </c>
      <c r="K12" s="106">
        <v>69227</v>
      </c>
      <c r="L12" s="383">
        <v>49974</v>
      </c>
      <c r="M12" s="386">
        <v>80003</v>
      </c>
    </row>
    <row r="13" spans="1:13" s="13" customFormat="1" ht="16.5" customHeight="1">
      <c r="A13" s="19"/>
      <c r="B13" s="49" t="s">
        <v>126</v>
      </c>
      <c r="C13" s="377">
        <v>397733</v>
      </c>
      <c r="D13" s="106">
        <v>366252</v>
      </c>
      <c r="E13" s="195">
        <v>8.595447942946377E-2</v>
      </c>
      <c r="F13" s="195">
        <v>8.5953541185343818E-2</v>
      </c>
      <c r="G13" s="12"/>
      <c r="H13" s="106">
        <v>184484</v>
      </c>
      <c r="I13" s="106">
        <v>181768</v>
      </c>
      <c r="J13" s="106">
        <v>180449</v>
      </c>
      <c r="K13" s="106">
        <v>193689</v>
      </c>
      <c r="L13" s="383">
        <v>202694</v>
      </c>
      <c r="M13" s="386">
        <v>195039</v>
      </c>
    </row>
    <row r="14" spans="1:13" s="13" customFormat="1" ht="16.5" customHeight="1">
      <c r="A14" s="19"/>
      <c r="B14" s="49" t="s">
        <v>193</v>
      </c>
      <c r="C14" s="377">
        <v>0</v>
      </c>
      <c r="D14" s="106">
        <v>0</v>
      </c>
      <c r="E14" s="195" t="s">
        <v>168</v>
      </c>
      <c r="F14" s="195" t="s">
        <v>168</v>
      </c>
      <c r="G14" s="12"/>
      <c r="H14" s="106">
        <v>0</v>
      </c>
      <c r="I14" s="106">
        <v>0</v>
      </c>
      <c r="J14" s="106">
        <v>0</v>
      </c>
      <c r="K14" s="106">
        <v>0</v>
      </c>
      <c r="L14" s="383">
        <v>0</v>
      </c>
      <c r="M14" s="386">
        <v>0</v>
      </c>
    </row>
    <row r="15" spans="1:13" s="13" customFormat="1" ht="16.5" customHeight="1">
      <c r="A15" s="19"/>
      <c r="B15" s="49" t="s">
        <v>127</v>
      </c>
      <c r="C15" s="377">
        <v>7576</v>
      </c>
      <c r="D15" s="106">
        <v>-15743</v>
      </c>
      <c r="E15" s="195" t="s">
        <v>168</v>
      </c>
      <c r="F15" s="195" t="s">
        <v>168</v>
      </c>
      <c r="G15" s="12"/>
      <c r="H15" s="106">
        <v>-7286</v>
      </c>
      <c r="I15" s="106">
        <v>-8457</v>
      </c>
      <c r="J15" s="106">
        <v>12579</v>
      </c>
      <c r="K15" s="106">
        <v>9148</v>
      </c>
      <c r="L15" s="383">
        <v>3124</v>
      </c>
      <c r="M15" s="386">
        <v>4452</v>
      </c>
    </row>
    <row r="16" spans="1:13" s="13" customFormat="1" ht="16.5" customHeight="1">
      <c r="A16" s="19"/>
      <c r="B16" s="49" t="s">
        <v>128</v>
      </c>
      <c r="C16" s="377">
        <v>18012</v>
      </c>
      <c r="D16" s="106">
        <v>13494</v>
      </c>
      <c r="E16" s="195">
        <v>0.33481547354379715</v>
      </c>
      <c r="F16" s="195">
        <v>0.34150369128854607</v>
      </c>
      <c r="G16" s="12"/>
      <c r="H16" s="106">
        <v>4726</v>
      </c>
      <c r="I16" s="106">
        <v>8768</v>
      </c>
      <c r="J16" s="106">
        <v>8613</v>
      </c>
      <c r="K16" s="106">
        <v>11927</v>
      </c>
      <c r="L16" s="383">
        <v>5722</v>
      </c>
      <c r="M16" s="386">
        <v>12290</v>
      </c>
    </row>
    <row r="17" spans="1:13" s="14" customFormat="1" ht="16.5" customHeight="1">
      <c r="A17" s="125"/>
      <c r="B17" s="179" t="s">
        <v>129</v>
      </c>
      <c r="C17" s="378">
        <v>1358745</v>
      </c>
      <c r="D17" s="372">
        <v>1268347</v>
      </c>
      <c r="E17" s="472">
        <v>7.1272293780802798E-2</v>
      </c>
      <c r="F17" s="197">
        <v>7.1385753810520924E-2</v>
      </c>
      <c r="G17" s="12"/>
      <c r="H17" s="372">
        <v>601525</v>
      </c>
      <c r="I17" s="372">
        <v>666822</v>
      </c>
      <c r="J17" s="372">
        <v>729042</v>
      </c>
      <c r="K17" s="372">
        <v>658864</v>
      </c>
      <c r="L17" s="384">
        <v>662505</v>
      </c>
      <c r="M17" s="387">
        <v>696240</v>
      </c>
    </row>
    <row r="18" spans="1:13" s="13" customFormat="1" ht="16.5" customHeight="1">
      <c r="A18" s="19"/>
      <c r="B18" s="49" t="s">
        <v>130</v>
      </c>
      <c r="C18" s="377">
        <v>-284716</v>
      </c>
      <c r="D18" s="106">
        <v>-281220</v>
      </c>
      <c r="E18" s="195">
        <v>1.2431548254036029E-2</v>
      </c>
      <c r="F18" s="195">
        <v>1.2431548254036029E-2</v>
      </c>
      <c r="G18" s="12"/>
      <c r="H18" s="106">
        <v>-136623</v>
      </c>
      <c r="I18" s="106">
        <v>-144597</v>
      </c>
      <c r="J18" s="106">
        <v>-146019</v>
      </c>
      <c r="K18" s="106">
        <v>-155466</v>
      </c>
      <c r="L18" s="383">
        <v>-140240</v>
      </c>
      <c r="M18" s="386">
        <v>-144476</v>
      </c>
    </row>
    <row r="19" spans="1:13" s="13" customFormat="1" ht="16.5" customHeight="1">
      <c r="A19" s="19"/>
      <c r="B19" s="49" t="s">
        <v>131</v>
      </c>
      <c r="C19" s="377">
        <v>-204040</v>
      </c>
      <c r="D19" s="106">
        <v>-211588</v>
      </c>
      <c r="E19" s="195">
        <v>-3.56731005539066E-2</v>
      </c>
      <c r="F19" s="195">
        <v>-3.5654820650990571E-2</v>
      </c>
      <c r="G19" s="12"/>
      <c r="H19" s="106">
        <v>-107149</v>
      </c>
      <c r="I19" s="106">
        <v>-104439</v>
      </c>
      <c r="J19" s="106">
        <v>-103932</v>
      </c>
      <c r="K19" s="106">
        <v>-96937</v>
      </c>
      <c r="L19" s="383">
        <v>-101261</v>
      </c>
      <c r="M19" s="386">
        <v>-102779</v>
      </c>
    </row>
    <row r="20" spans="1:13" s="13" customFormat="1" ht="16.5" customHeight="1">
      <c r="A20" s="19"/>
      <c r="B20" s="49" t="s">
        <v>8</v>
      </c>
      <c r="C20" s="377">
        <v>141</v>
      </c>
      <c r="D20" s="106">
        <v>375</v>
      </c>
      <c r="E20" s="195">
        <v>-0.624</v>
      </c>
      <c r="F20" s="195">
        <v>-0.624</v>
      </c>
      <c r="G20" s="12"/>
      <c r="H20" s="106">
        <v>293</v>
      </c>
      <c r="I20" s="106">
        <v>82</v>
      </c>
      <c r="J20" s="106">
        <v>83</v>
      </c>
      <c r="K20" s="106">
        <v>83</v>
      </c>
      <c r="L20" s="383">
        <v>84</v>
      </c>
      <c r="M20" s="386">
        <v>57</v>
      </c>
    </row>
    <row r="21" spans="1:13" s="13" customFormat="1" ht="16.5" customHeight="1">
      <c r="A21" s="19"/>
      <c r="B21" s="49" t="s">
        <v>9</v>
      </c>
      <c r="C21" s="377">
        <v>-22478</v>
      </c>
      <c r="D21" s="106">
        <v>-25784</v>
      </c>
      <c r="E21" s="195">
        <v>-0.1282190505739994</v>
      </c>
      <c r="F21" s="195">
        <v>-0.12821754429420118</v>
      </c>
      <c r="G21" s="12"/>
      <c r="H21" s="106">
        <v>-11937</v>
      </c>
      <c r="I21" s="106">
        <v>-13847</v>
      </c>
      <c r="J21" s="106">
        <v>-11773</v>
      </c>
      <c r="K21" s="106">
        <v>-10037</v>
      </c>
      <c r="L21" s="383">
        <v>-11042</v>
      </c>
      <c r="M21" s="386">
        <v>-11436</v>
      </c>
    </row>
    <row r="22" spans="1:13" s="14" customFormat="1" ht="16.5" customHeight="1">
      <c r="A22" s="125"/>
      <c r="B22" s="50" t="s">
        <v>39</v>
      </c>
      <c r="C22" s="200">
        <v>-511093</v>
      </c>
      <c r="D22" s="47">
        <v>-518217</v>
      </c>
      <c r="E22" s="471">
        <v>-1.3747136817202077E-2</v>
      </c>
      <c r="F22" s="97">
        <v>-1.3739273784429962E-2</v>
      </c>
      <c r="G22" s="12"/>
      <c r="H22" s="47">
        <v>-255416</v>
      </c>
      <c r="I22" s="47">
        <v>-262801</v>
      </c>
      <c r="J22" s="47">
        <v>-261641</v>
      </c>
      <c r="K22" s="47">
        <v>-262357</v>
      </c>
      <c r="L22" s="276">
        <v>-252459</v>
      </c>
      <c r="M22" s="327">
        <v>-258634</v>
      </c>
    </row>
    <row r="23" spans="1:13" s="14" customFormat="1" ht="16.5" customHeight="1">
      <c r="A23" s="125"/>
      <c r="B23" s="179" t="s">
        <v>132</v>
      </c>
      <c r="C23" s="378">
        <v>847652</v>
      </c>
      <c r="D23" s="372">
        <v>750130</v>
      </c>
      <c r="E23" s="472">
        <v>0.13000679882153765</v>
      </c>
      <c r="F23" s="197">
        <v>0.13020196445265242</v>
      </c>
      <c r="G23" s="12"/>
      <c r="H23" s="372">
        <v>346109</v>
      </c>
      <c r="I23" s="372">
        <v>404021</v>
      </c>
      <c r="J23" s="372">
        <v>467401</v>
      </c>
      <c r="K23" s="372">
        <v>396507</v>
      </c>
      <c r="L23" s="384">
        <v>410046</v>
      </c>
      <c r="M23" s="387">
        <v>437606</v>
      </c>
    </row>
    <row r="24" spans="1:13" s="13" customFormat="1" ht="16.5" customHeight="1">
      <c r="A24" s="19"/>
      <c r="B24" s="51" t="s">
        <v>163</v>
      </c>
      <c r="C24" s="377">
        <v>3323</v>
      </c>
      <c r="D24" s="106">
        <v>29447</v>
      </c>
      <c r="E24" s="195">
        <v>-0.88715319047780761</v>
      </c>
      <c r="F24" s="195">
        <v>-0.88715056485150445</v>
      </c>
      <c r="G24" s="12"/>
      <c r="H24" s="106">
        <v>8291</v>
      </c>
      <c r="I24" s="106">
        <v>21156</v>
      </c>
      <c r="J24" s="106">
        <v>-24894</v>
      </c>
      <c r="K24" s="106">
        <v>-47442</v>
      </c>
      <c r="L24" s="383">
        <v>47770</v>
      </c>
      <c r="M24" s="386">
        <v>-44447</v>
      </c>
    </row>
    <row r="25" spans="1:13" s="14" customFormat="1" ht="16.5" customHeight="1">
      <c r="A25" s="125"/>
      <c r="B25" s="179" t="s">
        <v>166</v>
      </c>
      <c r="C25" s="378">
        <v>850975</v>
      </c>
      <c r="D25" s="372">
        <v>779577</v>
      </c>
      <c r="E25" s="472">
        <v>9.1585564992297197E-2</v>
      </c>
      <c r="F25" s="197">
        <v>9.1768298177144159E-2</v>
      </c>
      <c r="G25" s="12"/>
      <c r="H25" s="372">
        <v>354400</v>
      </c>
      <c r="I25" s="372">
        <v>425177</v>
      </c>
      <c r="J25" s="372">
        <v>442507</v>
      </c>
      <c r="K25" s="372">
        <v>349065</v>
      </c>
      <c r="L25" s="384">
        <v>457816</v>
      </c>
      <c r="M25" s="387">
        <v>393159</v>
      </c>
    </row>
    <row r="26" spans="1:13" s="13" customFormat="1" ht="16.5" customHeight="1">
      <c r="A26" s="19"/>
      <c r="B26" s="49" t="s">
        <v>40</v>
      </c>
      <c r="C26" s="377">
        <v>-10589</v>
      </c>
      <c r="D26" s="106">
        <v>-75118</v>
      </c>
      <c r="E26" s="195">
        <v>-0.85903511808088606</v>
      </c>
      <c r="F26" s="195">
        <v>-0.85905976431929998</v>
      </c>
      <c r="G26" s="12"/>
      <c r="H26" s="106">
        <v>-76161</v>
      </c>
      <c r="I26" s="106">
        <v>1043</v>
      </c>
      <c r="J26" s="106">
        <v>-22279</v>
      </c>
      <c r="K26" s="106">
        <v>1184</v>
      </c>
      <c r="L26" s="383">
        <v>-14944</v>
      </c>
      <c r="M26" s="386">
        <v>4355</v>
      </c>
    </row>
    <row r="27" spans="1:13" s="13" customFormat="1" ht="16.5" customHeight="1">
      <c r="A27" s="19"/>
      <c r="B27" s="52" t="s">
        <v>41</v>
      </c>
      <c r="C27" s="377">
        <v>-20858</v>
      </c>
      <c r="D27" s="106">
        <v>-74590</v>
      </c>
      <c r="E27" s="195">
        <v>-0.7203646601421102</v>
      </c>
      <c r="F27" s="195">
        <v>-0.7203646601421102</v>
      </c>
      <c r="G27" s="12"/>
      <c r="H27" s="106">
        <v>-72462</v>
      </c>
      <c r="I27" s="106">
        <v>-2128</v>
      </c>
      <c r="J27" s="106">
        <v>-5622</v>
      </c>
      <c r="K27" s="106">
        <v>1194</v>
      </c>
      <c r="L27" s="383">
        <v>-15495</v>
      </c>
      <c r="M27" s="386">
        <v>-5363</v>
      </c>
    </row>
    <row r="28" spans="1:13" s="13" customFormat="1" ht="16.5" customHeight="1">
      <c r="A28" s="19"/>
      <c r="B28" s="53" t="s">
        <v>91</v>
      </c>
      <c r="C28" s="377">
        <v>-10135</v>
      </c>
      <c r="D28" s="106">
        <v>-12084</v>
      </c>
      <c r="E28" s="195">
        <v>-0.1612876530950017</v>
      </c>
      <c r="F28" s="195">
        <v>-0.1612876530950017</v>
      </c>
      <c r="G28" s="12"/>
      <c r="H28" s="106">
        <v>-15580</v>
      </c>
      <c r="I28" s="106">
        <v>3496</v>
      </c>
      <c r="J28" s="106">
        <v>-3</v>
      </c>
      <c r="K28" s="106">
        <v>6811</v>
      </c>
      <c r="L28" s="383">
        <v>-10133</v>
      </c>
      <c r="M28" s="386">
        <v>-2</v>
      </c>
    </row>
    <row r="29" spans="1:13" s="13" customFormat="1" ht="16.5" customHeight="1">
      <c r="A29" s="19"/>
      <c r="B29" s="53" t="s">
        <v>92</v>
      </c>
      <c r="C29" s="377">
        <v>-10723</v>
      </c>
      <c r="D29" s="106">
        <v>-11234</v>
      </c>
      <c r="E29" s="195">
        <v>-4.5486914723161798E-2</v>
      </c>
      <c r="F29" s="195">
        <v>-4.5486914723161798E-2</v>
      </c>
      <c r="G29" s="12"/>
      <c r="H29" s="106">
        <v>-5619</v>
      </c>
      <c r="I29" s="106">
        <v>-5615</v>
      </c>
      <c r="J29" s="106">
        <v>-5619</v>
      </c>
      <c r="K29" s="106">
        <v>-5617</v>
      </c>
      <c r="L29" s="383">
        <v>-5362</v>
      </c>
      <c r="M29" s="386">
        <v>-5361</v>
      </c>
    </row>
    <row r="30" spans="1:13" s="13" customFormat="1" ht="16.5" customHeight="1">
      <c r="A30" s="19"/>
      <c r="B30" s="53" t="s">
        <v>93</v>
      </c>
      <c r="C30" s="377">
        <v>0</v>
      </c>
      <c r="D30" s="106">
        <v>-51272</v>
      </c>
      <c r="E30" s="195">
        <v>-1</v>
      </c>
      <c r="F30" s="195">
        <v>-1</v>
      </c>
      <c r="G30" s="12"/>
      <c r="H30" s="106">
        <v>-51263</v>
      </c>
      <c r="I30" s="106">
        <v>-9</v>
      </c>
      <c r="J30" s="106">
        <v>0</v>
      </c>
      <c r="K30" s="106">
        <v>0</v>
      </c>
      <c r="L30" s="383">
        <v>0</v>
      </c>
      <c r="M30" s="386">
        <v>0</v>
      </c>
    </row>
    <row r="31" spans="1:13" s="13" customFormat="1" ht="16.5" customHeight="1">
      <c r="A31" s="19"/>
      <c r="B31" s="49" t="s">
        <v>10</v>
      </c>
      <c r="C31" s="377">
        <v>-6988</v>
      </c>
      <c r="D31" s="106">
        <v>240</v>
      </c>
      <c r="E31" s="195" t="s">
        <v>168</v>
      </c>
      <c r="F31" s="195" t="s">
        <v>168</v>
      </c>
      <c r="G31" s="12"/>
      <c r="H31" s="106">
        <v>-1750</v>
      </c>
      <c r="I31" s="106">
        <v>1990</v>
      </c>
      <c r="J31" s="106">
        <v>-15947</v>
      </c>
      <c r="K31" s="106">
        <v>-163743</v>
      </c>
      <c r="L31" s="383">
        <v>-2241</v>
      </c>
      <c r="M31" s="386">
        <v>-4747</v>
      </c>
    </row>
    <row r="32" spans="1:13" s="14" customFormat="1" ht="16.5" customHeight="1">
      <c r="A32" s="19"/>
      <c r="B32" s="49" t="s">
        <v>11</v>
      </c>
      <c r="C32" s="377">
        <v>-805</v>
      </c>
      <c r="D32" s="106">
        <v>-642</v>
      </c>
      <c r="E32" s="195">
        <v>0.25389408099688482</v>
      </c>
      <c r="F32" s="195">
        <v>0.51862526384900742</v>
      </c>
      <c r="G32" s="12"/>
      <c r="H32" s="106">
        <v>18715</v>
      </c>
      <c r="I32" s="106">
        <v>-19357</v>
      </c>
      <c r="J32" s="106">
        <v>3586</v>
      </c>
      <c r="K32" s="106">
        <v>88632</v>
      </c>
      <c r="L32" s="383">
        <v>758</v>
      </c>
      <c r="M32" s="386">
        <v>-1563</v>
      </c>
    </row>
    <row r="33" spans="1:13" s="14" customFormat="1" ht="16.5" customHeight="1">
      <c r="A33" s="127"/>
      <c r="B33" s="179" t="s">
        <v>133</v>
      </c>
      <c r="C33" s="378">
        <v>832593</v>
      </c>
      <c r="D33" s="372">
        <v>704057</v>
      </c>
      <c r="E33" s="472">
        <v>0.18256476393246568</v>
      </c>
      <c r="F33" s="472">
        <v>0.182611788604365</v>
      </c>
      <c r="G33" s="12"/>
      <c r="H33" s="372">
        <v>295204</v>
      </c>
      <c r="I33" s="372">
        <v>408853</v>
      </c>
      <c r="J33" s="372">
        <v>407867</v>
      </c>
      <c r="K33" s="372">
        <v>275138</v>
      </c>
      <c r="L33" s="384">
        <v>441389</v>
      </c>
      <c r="M33" s="387">
        <v>391204</v>
      </c>
    </row>
    <row r="34" spans="1:13" ht="16.5" customHeight="1">
      <c r="A34" s="127"/>
      <c r="B34" s="179" t="s">
        <v>136</v>
      </c>
      <c r="C34" s="378">
        <v>691705</v>
      </c>
      <c r="D34" s="372">
        <v>564553</v>
      </c>
      <c r="E34" s="472">
        <v>0.22522597524058852</v>
      </c>
      <c r="F34" s="472">
        <v>0.22530034403167254</v>
      </c>
      <c r="G34" s="12"/>
      <c r="H34" s="372">
        <v>223416</v>
      </c>
      <c r="I34" s="372">
        <v>341137</v>
      </c>
      <c r="J34" s="372">
        <v>369267</v>
      </c>
      <c r="K34" s="372">
        <v>192342</v>
      </c>
      <c r="L34" s="384">
        <v>353086</v>
      </c>
      <c r="M34" s="387">
        <v>338619</v>
      </c>
    </row>
    <row r="35" spans="1:13" ht="16.5" customHeight="1">
      <c r="A35" s="132"/>
      <c r="B35" s="179" t="s">
        <v>185</v>
      </c>
      <c r="C35" s="378">
        <v>659933.5</v>
      </c>
      <c r="D35" s="372">
        <v>539765.37399999995</v>
      </c>
      <c r="E35" s="472">
        <v>0.22263029788198319</v>
      </c>
      <c r="F35" s="472">
        <v>0.22270789488649201</v>
      </c>
      <c r="G35" s="12"/>
      <c r="H35" s="372">
        <v>223416</v>
      </c>
      <c r="I35" s="372">
        <v>316349.37399999995</v>
      </c>
      <c r="J35" s="372">
        <v>361373.826</v>
      </c>
      <c r="K35" s="372">
        <v>169632.13200000001</v>
      </c>
      <c r="L35" s="384">
        <v>344628.98200000002</v>
      </c>
      <c r="M35" s="387">
        <v>315304.51799999998</v>
      </c>
    </row>
    <row r="36" spans="1:13" ht="16.5" customHeight="1">
      <c r="A36" s="19"/>
      <c r="B36" s="8"/>
      <c r="C36" s="238"/>
      <c r="D36" s="9"/>
      <c r="E36" s="477"/>
      <c r="F36" s="76"/>
      <c r="G36" s="12"/>
      <c r="H36" s="9"/>
      <c r="I36" s="9"/>
      <c r="J36" s="9"/>
      <c r="K36" s="9"/>
      <c r="L36" s="304"/>
      <c r="M36" s="352"/>
    </row>
    <row r="37" spans="1:13" ht="23.25" thickBot="1">
      <c r="A37" s="191"/>
      <c r="B37" s="174" t="s">
        <v>139</v>
      </c>
      <c r="C37" s="205"/>
      <c r="D37" s="239"/>
      <c r="E37" s="478"/>
      <c r="F37" s="174"/>
      <c r="G37" s="12"/>
      <c r="H37" s="239"/>
      <c r="I37" s="239"/>
      <c r="J37" s="239"/>
      <c r="K37" s="239"/>
      <c r="L37" s="277"/>
      <c r="M37" s="361"/>
    </row>
    <row r="38" spans="1:13" ht="16.5" customHeight="1">
      <c r="A38" s="217"/>
      <c r="B38" s="218"/>
      <c r="C38" s="206"/>
      <c r="D38" s="240"/>
      <c r="E38" s="479"/>
      <c r="F38" s="218"/>
      <c r="G38" s="12"/>
      <c r="H38" s="240"/>
      <c r="I38" s="240"/>
      <c r="J38" s="240"/>
      <c r="K38" s="240"/>
      <c r="L38" s="279"/>
      <c r="M38" s="362"/>
    </row>
    <row r="39" spans="1:13" ht="16.5" customHeight="1">
      <c r="A39" s="19"/>
      <c r="B39" s="59" t="s">
        <v>14</v>
      </c>
      <c r="C39" s="207">
        <v>0.37615078620344511</v>
      </c>
      <c r="D39" s="98">
        <v>0.40857667499509204</v>
      </c>
      <c r="E39" s="208">
        <v>-3.2425888791646926</v>
      </c>
      <c r="F39" s="109"/>
      <c r="G39" s="12"/>
      <c r="H39" s="98">
        <v>0.42461410581438841</v>
      </c>
      <c r="I39" s="98">
        <v>0.39410967244632</v>
      </c>
      <c r="J39" s="98">
        <v>0.35888330164791604</v>
      </c>
      <c r="K39" s="98">
        <v>0.39819598581801402</v>
      </c>
      <c r="L39" s="280">
        <v>0.38106731269952682</v>
      </c>
      <c r="M39" s="328">
        <v>0.37147248075376305</v>
      </c>
    </row>
    <row r="40" spans="1:13" ht="16.5" customHeight="1">
      <c r="A40" s="19"/>
      <c r="B40" s="59" t="s">
        <v>53</v>
      </c>
      <c r="C40" s="209">
        <v>-1.0602091347864724</v>
      </c>
      <c r="D40" s="100">
        <v>-8.9347822075723045</v>
      </c>
      <c r="E40" s="210">
        <v>7.8745730727858323</v>
      </c>
      <c r="F40" s="110"/>
      <c r="G40" s="12"/>
      <c r="H40" s="100">
        <v>-5.0216456640268605</v>
      </c>
      <c r="I40" s="100">
        <v>-12.862987048889998</v>
      </c>
      <c r="J40" s="100">
        <v>15.20741417948272</v>
      </c>
      <c r="K40" s="100">
        <v>29.366378917636279</v>
      </c>
      <c r="L40" s="281">
        <v>-30.253377578713323</v>
      </c>
      <c r="M40" s="329">
        <v>28.577949633541824</v>
      </c>
    </row>
    <row r="41" spans="1:13" ht="16.5" customHeight="1">
      <c r="A41" s="19"/>
      <c r="B41" s="59"/>
      <c r="C41" s="207"/>
      <c r="D41" s="98"/>
      <c r="E41" s="210"/>
      <c r="F41" s="110"/>
      <c r="G41" s="12"/>
      <c r="H41" s="98"/>
      <c r="I41" s="98"/>
      <c r="J41" s="98"/>
      <c r="K41" s="98"/>
      <c r="L41" s="280"/>
      <c r="M41" s="328"/>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19"/>
      <c r="B44" s="59" t="s">
        <v>98</v>
      </c>
      <c r="C44" s="379">
        <v>61982117</v>
      </c>
      <c r="D44" s="380">
        <v>65551568</v>
      </c>
      <c r="E44" s="471">
        <v>-5.4452564734988496E-2</v>
      </c>
      <c r="F44" s="110"/>
      <c r="G44" s="12"/>
      <c r="H44" s="380">
        <v>65711564</v>
      </c>
      <c r="I44" s="380">
        <v>65551568</v>
      </c>
      <c r="J44" s="380">
        <v>65083342</v>
      </c>
      <c r="K44" s="380">
        <v>63845665</v>
      </c>
      <c r="L44" s="385">
        <v>62219643</v>
      </c>
      <c r="M44" s="388">
        <v>61982117</v>
      </c>
    </row>
    <row r="45" spans="1:13" ht="16.5" customHeight="1">
      <c r="A45" s="19"/>
      <c r="B45" s="75" t="s">
        <v>99</v>
      </c>
      <c r="C45" s="379">
        <v>59703805</v>
      </c>
      <c r="D45" s="380">
        <v>58938976</v>
      </c>
      <c r="E45" s="471">
        <v>1.2976625179236256E-2</v>
      </c>
      <c r="F45" s="110"/>
      <c r="G45" s="12"/>
      <c r="H45" s="380">
        <v>60964834</v>
      </c>
      <c r="I45" s="380">
        <v>58938976</v>
      </c>
      <c r="J45" s="380">
        <v>58672373</v>
      </c>
      <c r="K45" s="380">
        <v>59482932</v>
      </c>
      <c r="L45" s="385">
        <v>59789954</v>
      </c>
      <c r="M45" s="388">
        <v>59703805</v>
      </c>
    </row>
    <row r="46" spans="1:13" ht="16.5" customHeight="1">
      <c r="A46" s="19"/>
      <c r="B46" s="59" t="s">
        <v>51</v>
      </c>
      <c r="C46" s="379">
        <v>38031837.5</v>
      </c>
      <c r="D46" s="380">
        <v>38726753</v>
      </c>
      <c r="E46" s="471">
        <v>-1.7944068277554792E-2</v>
      </c>
      <c r="F46" s="110"/>
      <c r="G46" s="12"/>
      <c r="H46" s="380">
        <v>39466829</v>
      </c>
      <c r="I46" s="380">
        <v>38726753</v>
      </c>
      <c r="J46" s="380">
        <v>38324952</v>
      </c>
      <c r="K46" s="380">
        <v>38580747.5</v>
      </c>
      <c r="L46" s="385">
        <v>37881520</v>
      </c>
      <c r="M46" s="388">
        <v>38031837.5</v>
      </c>
    </row>
    <row r="47" spans="1:13" ht="16.5" customHeight="1">
      <c r="A47" s="19"/>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19"/>
      <c r="B50" s="75" t="s">
        <v>50</v>
      </c>
      <c r="C50" s="198">
        <v>4556.1629999999996</v>
      </c>
      <c r="D50" s="96">
        <v>4905.8090000000002</v>
      </c>
      <c r="E50" s="471">
        <v>-7.1271833045273625E-2</v>
      </c>
      <c r="F50" s="109"/>
      <c r="G50" s="12"/>
      <c r="H50" s="96">
        <v>4939.1949999999997</v>
      </c>
      <c r="I50" s="96">
        <v>4905.8090000000002</v>
      </c>
      <c r="J50" s="96">
        <v>4869.4620000000004</v>
      </c>
      <c r="K50" s="96">
        <v>4747.4120000000003</v>
      </c>
      <c r="L50" s="275">
        <v>4618.0649999999996</v>
      </c>
      <c r="M50" s="331">
        <v>4556.1629999999996</v>
      </c>
    </row>
    <row r="51" spans="1:13" ht="12">
      <c r="A51" s="19"/>
      <c r="B51" s="75" t="s">
        <v>161</v>
      </c>
      <c r="C51" s="214">
        <v>0.25803028134307482</v>
      </c>
      <c r="D51" s="54">
        <v>0.20794747228395169</v>
      </c>
      <c r="E51" s="208">
        <v>5.0082809059123132</v>
      </c>
      <c r="F51" s="111"/>
      <c r="G51" s="12"/>
      <c r="H51" s="54">
        <v>0.17070148917993835</v>
      </c>
      <c r="I51" s="54">
        <v>0.24564319956973321</v>
      </c>
      <c r="J51" s="54">
        <v>0.28407790849328074</v>
      </c>
      <c r="K51" s="54">
        <v>0.13071811905915623</v>
      </c>
      <c r="L51" s="283">
        <v>0.26943997346487653</v>
      </c>
      <c r="M51" s="332">
        <v>0.24653860053798368</v>
      </c>
    </row>
    <row r="52" spans="1:13" s="431" customFormat="1" ht="33.75" customHeight="1">
      <c r="A52" s="429"/>
      <c r="B52" s="519" t="s">
        <v>187</v>
      </c>
      <c r="C52" s="533"/>
      <c r="D52" s="533"/>
      <c r="E52" s="533"/>
      <c r="F52" s="533"/>
      <c r="G52" s="533"/>
      <c r="H52" s="533"/>
      <c r="I52" s="533"/>
      <c r="J52" s="533"/>
      <c r="K52" s="533"/>
      <c r="L52" s="533"/>
      <c r="M52" s="433"/>
    </row>
    <row r="53" spans="1:13" ht="12">
      <c r="A53" s="19" t="s">
        <v>84</v>
      </c>
      <c r="B53" s="534" t="s">
        <v>186</v>
      </c>
      <c r="C53" s="534"/>
      <c r="D53" s="534"/>
      <c r="E53" s="534"/>
      <c r="F53" s="534"/>
      <c r="G53" s="534"/>
      <c r="H53" s="534"/>
      <c r="I53" s="534"/>
      <c r="J53" s="534"/>
      <c r="K53" s="534"/>
      <c r="L53" s="534"/>
      <c r="M53" s="19"/>
    </row>
    <row r="54" spans="1:13" ht="12">
      <c r="C54" s="5"/>
      <c r="D54" s="5"/>
      <c r="G54" s="123"/>
      <c r="I54" s="5"/>
      <c r="J54" s="5"/>
      <c r="K54" s="5"/>
      <c r="L54" s="5"/>
      <c r="M54" s="5"/>
    </row>
  </sheetData>
  <mergeCells count="2">
    <mergeCell ref="B52:L52"/>
    <mergeCell ref="B53:L53"/>
  </mergeCells>
  <printOptions horizontalCentered="1" verticalCentered="1"/>
  <pageMargins left="0" right="0" top="0" bottom="0" header="0" footer="0"/>
  <pageSetup paperSize="9" scale="65" orientation="landscape" r:id="rId1"/>
  <headerFooter scaleWithDoc="0" alignWithMargins="0">
    <oddFooter>&amp;R&amp;"UniCredit,Normale"&amp;6&amp;K03-049&amp;P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M54"/>
  <sheetViews>
    <sheetView showGridLines="0" tabSelected="1" zoomScale="80" zoomScaleNormal="80" zoomScaleSheetLayoutView="50" workbookViewId="0">
      <selection activeCell="AB36" sqref="AB36"/>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425781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2">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107</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316431</v>
      </c>
      <c r="D11" s="106">
        <v>318640</v>
      </c>
      <c r="E11" s="195">
        <v>-6.9325885011297661E-3</v>
      </c>
      <c r="F11" s="195">
        <v>4.7579927133091227E-2</v>
      </c>
      <c r="G11" s="12"/>
      <c r="H11" s="106">
        <v>155149</v>
      </c>
      <c r="I11" s="106">
        <v>163491</v>
      </c>
      <c r="J11" s="106">
        <v>166489</v>
      </c>
      <c r="K11" s="106">
        <v>163638</v>
      </c>
      <c r="L11" s="383">
        <v>162517</v>
      </c>
      <c r="M11" s="386">
        <v>153914</v>
      </c>
    </row>
    <row r="12" spans="1:13" s="13" customFormat="1" ht="16.5" customHeight="1">
      <c r="A12" s="19"/>
      <c r="B12" s="49" t="s">
        <v>125</v>
      </c>
      <c r="C12" s="377">
        <v>750</v>
      </c>
      <c r="D12" s="106">
        <v>1119</v>
      </c>
      <c r="E12" s="195">
        <v>-0.32975871313672922</v>
      </c>
      <c r="F12" s="195">
        <v>-0.32975871254734812</v>
      </c>
      <c r="G12" s="12"/>
      <c r="H12" s="106">
        <v>557</v>
      </c>
      <c r="I12" s="106">
        <v>562</v>
      </c>
      <c r="J12" s="106">
        <v>583</v>
      </c>
      <c r="K12" s="106">
        <v>500</v>
      </c>
      <c r="L12" s="383">
        <v>374</v>
      </c>
      <c r="M12" s="386">
        <v>376</v>
      </c>
    </row>
    <row r="13" spans="1:13" s="13" customFormat="1" ht="16.5" customHeight="1">
      <c r="A13" s="19"/>
      <c r="B13" s="49" t="s">
        <v>126</v>
      </c>
      <c r="C13" s="377">
        <v>140228</v>
      </c>
      <c r="D13" s="106">
        <v>134654</v>
      </c>
      <c r="E13" s="195">
        <v>4.1394982696392191E-2</v>
      </c>
      <c r="F13" s="195">
        <v>9.8766854564218409E-2</v>
      </c>
      <c r="G13" s="12"/>
      <c r="H13" s="106">
        <v>62346</v>
      </c>
      <c r="I13" s="106">
        <v>72308</v>
      </c>
      <c r="J13" s="106">
        <v>55750</v>
      </c>
      <c r="K13" s="106">
        <v>65195</v>
      </c>
      <c r="L13" s="383">
        <v>63361</v>
      </c>
      <c r="M13" s="386">
        <v>76867</v>
      </c>
    </row>
    <row r="14" spans="1:13" s="13" customFormat="1" ht="16.5" customHeight="1">
      <c r="A14" s="19"/>
      <c r="B14" s="49" t="s">
        <v>193</v>
      </c>
      <c r="C14" s="377">
        <v>0</v>
      </c>
      <c r="D14" s="106">
        <v>0</v>
      </c>
      <c r="E14" s="195" t="s">
        <v>168</v>
      </c>
      <c r="F14" s="195" t="s">
        <v>168</v>
      </c>
      <c r="G14" s="12"/>
      <c r="H14" s="106">
        <v>0</v>
      </c>
      <c r="I14" s="106">
        <v>0</v>
      </c>
      <c r="J14" s="106">
        <v>0</v>
      </c>
      <c r="K14" s="106">
        <v>0</v>
      </c>
      <c r="L14" s="383">
        <v>0</v>
      </c>
      <c r="M14" s="386">
        <v>0</v>
      </c>
    </row>
    <row r="15" spans="1:13" s="13" customFormat="1" ht="16.5" customHeight="1">
      <c r="A15" s="19"/>
      <c r="B15" s="49" t="s">
        <v>127</v>
      </c>
      <c r="C15" s="377">
        <v>2346</v>
      </c>
      <c r="D15" s="106">
        <v>6822</v>
      </c>
      <c r="E15" s="195">
        <v>-0.65611257695690406</v>
      </c>
      <c r="F15" s="195">
        <v>-0.63682845987541858</v>
      </c>
      <c r="G15" s="12"/>
      <c r="H15" s="106">
        <v>4449</v>
      </c>
      <c r="I15" s="106">
        <v>2373</v>
      </c>
      <c r="J15" s="106">
        <v>4520</v>
      </c>
      <c r="K15" s="106">
        <v>-1953</v>
      </c>
      <c r="L15" s="383">
        <v>516</v>
      </c>
      <c r="M15" s="386">
        <v>1830</v>
      </c>
    </row>
    <row r="16" spans="1:13" s="13" customFormat="1" ht="16.5" customHeight="1">
      <c r="A16" s="19"/>
      <c r="B16" s="49" t="s">
        <v>128</v>
      </c>
      <c r="C16" s="377">
        <v>3233</v>
      </c>
      <c r="D16" s="106">
        <v>4983</v>
      </c>
      <c r="E16" s="195">
        <v>-0.35119405980333129</v>
      </c>
      <c r="F16" s="195">
        <v>-0.3377741893775128</v>
      </c>
      <c r="G16" s="12"/>
      <c r="H16" s="106">
        <v>2849</v>
      </c>
      <c r="I16" s="106">
        <v>2134</v>
      </c>
      <c r="J16" s="106">
        <v>2738</v>
      </c>
      <c r="K16" s="106">
        <v>3052</v>
      </c>
      <c r="L16" s="383">
        <v>2526</v>
      </c>
      <c r="M16" s="386">
        <v>707</v>
      </c>
    </row>
    <row r="17" spans="1:13" s="14" customFormat="1" ht="16.5" customHeight="1">
      <c r="A17" s="125"/>
      <c r="B17" s="179" t="s">
        <v>129</v>
      </c>
      <c r="C17" s="378">
        <v>462988</v>
      </c>
      <c r="D17" s="372">
        <v>466218</v>
      </c>
      <c r="E17" s="472">
        <v>-6.9280894345563615E-3</v>
      </c>
      <c r="F17" s="197">
        <v>4.7278336333877125E-2</v>
      </c>
      <c r="G17" s="12"/>
      <c r="H17" s="372">
        <v>225350</v>
      </c>
      <c r="I17" s="372">
        <v>240868</v>
      </c>
      <c r="J17" s="372">
        <v>230080</v>
      </c>
      <c r="K17" s="372">
        <v>230432</v>
      </c>
      <c r="L17" s="384">
        <v>229294</v>
      </c>
      <c r="M17" s="387">
        <v>233694</v>
      </c>
    </row>
    <row r="18" spans="1:13" s="13" customFormat="1" ht="16.5" customHeight="1">
      <c r="A18" s="19"/>
      <c r="B18" s="49" t="s">
        <v>130</v>
      </c>
      <c r="C18" s="377">
        <v>-86496</v>
      </c>
      <c r="D18" s="106">
        <v>-86730</v>
      </c>
      <c r="E18" s="195">
        <v>-2.6980283638878833E-3</v>
      </c>
      <c r="F18" s="195">
        <v>5.1285864381000135E-2</v>
      </c>
      <c r="G18" s="12"/>
      <c r="H18" s="106">
        <v>-42018</v>
      </c>
      <c r="I18" s="106">
        <v>-44712</v>
      </c>
      <c r="J18" s="106">
        <v>-44679</v>
      </c>
      <c r="K18" s="106">
        <v>-47497</v>
      </c>
      <c r="L18" s="383">
        <v>-42007</v>
      </c>
      <c r="M18" s="386">
        <v>-44489</v>
      </c>
    </row>
    <row r="19" spans="1:13" s="13" customFormat="1" ht="16.5" customHeight="1">
      <c r="A19" s="19"/>
      <c r="B19" s="49" t="s">
        <v>131</v>
      </c>
      <c r="C19" s="377">
        <v>-61364</v>
      </c>
      <c r="D19" s="106">
        <v>-57371</v>
      </c>
      <c r="E19" s="195">
        <v>6.959962350316351E-2</v>
      </c>
      <c r="F19" s="195">
        <v>0.12848397550654833</v>
      </c>
      <c r="G19" s="12"/>
      <c r="H19" s="106">
        <v>-28570</v>
      </c>
      <c r="I19" s="106">
        <v>-28801</v>
      </c>
      <c r="J19" s="106">
        <v>-28289</v>
      </c>
      <c r="K19" s="106">
        <v>-37779</v>
      </c>
      <c r="L19" s="383">
        <v>-30341</v>
      </c>
      <c r="M19" s="386">
        <v>-31023</v>
      </c>
    </row>
    <row r="20" spans="1:13" s="13" customFormat="1" ht="16.5" customHeight="1">
      <c r="A20" s="19"/>
      <c r="B20" s="49" t="s">
        <v>8</v>
      </c>
      <c r="C20" s="377">
        <v>7</v>
      </c>
      <c r="D20" s="106">
        <v>0</v>
      </c>
      <c r="E20" s="195" t="s">
        <v>168</v>
      </c>
      <c r="F20" s="195" t="s">
        <v>168</v>
      </c>
      <c r="G20" s="12"/>
      <c r="H20" s="106">
        <v>0</v>
      </c>
      <c r="I20" s="106">
        <v>0</v>
      </c>
      <c r="J20" s="106">
        <v>0</v>
      </c>
      <c r="K20" s="106">
        <v>140</v>
      </c>
      <c r="L20" s="383">
        <v>3</v>
      </c>
      <c r="M20" s="386">
        <v>4</v>
      </c>
    </row>
    <row r="21" spans="1:13" s="13" customFormat="1" ht="16.5" customHeight="1">
      <c r="A21" s="19"/>
      <c r="B21" s="49" t="s">
        <v>9</v>
      </c>
      <c r="C21" s="377">
        <v>-23672</v>
      </c>
      <c r="D21" s="106">
        <v>-24502</v>
      </c>
      <c r="E21" s="195">
        <v>-3.3874785731777046E-2</v>
      </c>
      <c r="F21" s="195">
        <v>1.879658570708842E-2</v>
      </c>
      <c r="G21" s="12"/>
      <c r="H21" s="106">
        <v>-12360</v>
      </c>
      <c r="I21" s="106">
        <v>-12142</v>
      </c>
      <c r="J21" s="106">
        <v>-11782</v>
      </c>
      <c r="K21" s="106">
        <v>-11896</v>
      </c>
      <c r="L21" s="383">
        <v>-11513</v>
      </c>
      <c r="M21" s="386">
        <v>-12159</v>
      </c>
    </row>
    <row r="22" spans="1:13" s="14" customFormat="1" ht="16.5" customHeight="1">
      <c r="A22" s="125"/>
      <c r="B22" s="50" t="s">
        <v>39</v>
      </c>
      <c r="C22" s="200">
        <v>-171525</v>
      </c>
      <c r="D22" s="47">
        <v>-168603</v>
      </c>
      <c r="E22" s="471">
        <v>1.7330652479493169E-2</v>
      </c>
      <c r="F22" s="97">
        <v>7.278366276149062E-2</v>
      </c>
      <c r="G22" s="12"/>
      <c r="H22" s="47">
        <v>-82948</v>
      </c>
      <c r="I22" s="47">
        <v>-85655</v>
      </c>
      <c r="J22" s="47">
        <v>-84750</v>
      </c>
      <c r="K22" s="47">
        <v>-97032</v>
      </c>
      <c r="L22" s="276">
        <v>-83858</v>
      </c>
      <c r="M22" s="327">
        <v>-87667</v>
      </c>
    </row>
    <row r="23" spans="1:13" s="14" customFormat="1" ht="16.5" customHeight="1">
      <c r="A23" s="125"/>
      <c r="B23" s="179" t="s">
        <v>132</v>
      </c>
      <c r="C23" s="378">
        <v>291463</v>
      </c>
      <c r="D23" s="372">
        <v>297615</v>
      </c>
      <c r="E23" s="472">
        <v>-2.0671001125615263E-2</v>
      </c>
      <c r="F23" s="197">
        <v>3.282815856765553E-2</v>
      </c>
      <c r="G23" s="12"/>
      <c r="H23" s="372">
        <v>142402</v>
      </c>
      <c r="I23" s="372">
        <v>155213</v>
      </c>
      <c r="J23" s="372">
        <v>145330</v>
      </c>
      <c r="K23" s="372">
        <v>133400</v>
      </c>
      <c r="L23" s="384">
        <v>145436</v>
      </c>
      <c r="M23" s="387">
        <v>146027</v>
      </c>
    </row>
    <row r="24" spans="1:13" s="13" customFormat="1" ht="16.5" customHeight="1">
      <c r="A24" s="19"/>
      <c r="B24" s="51" t="s">
        <v>163</v>
      </c>
      <c r="C24" s="377">
        <v>6475</v>
      </c>
      <c r="D24" s="106">
        <v>-4322</v>
      </c>
      <c r="E24" s="195" t="s">
        <v>168</v>
      </c>
      <c r="F24" s="195" t="s">
        <v>168</v>
      </c>
      <c r="G24" s="12"/>
      <c r="H24" s="106">
        <v>4425</v>
      </c>
      <c r="I24" s="106">
        <v>-8747</v>
      </c>
      <c r="J24" s="106">
        <v>6489</v>
      </c>
      <c r="K24" s="106">
        <v>-12141</v>
      </c>
      <c r="L24" s="383">
        <v>2156</v>
      </c>
      <c r="M24" s="386">
        <v>4319</v>
      </c>
    </row>
    <row r="25" spans="1:13" s="14" customFormat="1" ht="16.5" customHeight="1">
      <c r="A25" s="125"/>
      <c r="B25" s="179" t="s">
        <v>166</v>
      </c>
      <c r="C25" s="378">
        <v>297938</v>
      </c>
      <c r="D25" s="372">
        <v>293293</v>
      </c>
      <c r="E25" s="472">
        <v>1.583740491590313E-2</v>
      </c>
      <c r="F25" s="197">
        <v>7.0894467748380263E-2</v>
      </c>
      <c r="G25" s="12"/>
      <c r="H25" s="372">
        <v>146827</v>
      </c>
      <c r="I25" s="372">
        <v>146466</v>
      </c>
      <c r="J25" s="372">
        <v>151819</v>
      </c>
      <c r="K25" s="372">
        <v>121259</v>
      </c>
      <c r="L25" s="384">
        <v>147592</v>
      </c>
      <c r="M25" s="387">
        <v>150346</v>
      </c>
    </row>
    <row r="26" spans="1:13" s="13" customFormat="1" ht="16.5" customHeight="1">
      <c r="A26" s="19"/>
      <c r="B26" s="49" t="s">
        <v>40</v>
      </c>
      <c r="C26" s="377">
        <v>-18608</v>
      </c>
      <c r="D26" s="106">
        <v>-25908</v>
      </c>
      <c r="E26" s="195">
        <v>-0.28176624980700937</v>
      </c>
      <c r="F26" s="195">
        <v>-0.24119408738630599</v>
      </c>
      <c r="G26" s="12"/>
      <c r="H26" s="106">
        <v>-33210</v>
      </c>
      <c r="I26" s="106">
        <v>7302</v>
      </c>
      <c r="J26" s="106">
        <v>162</v>
      </c>
      <c r="K26" s="106">
        <v>-3725</v>
      </c>
      <c r="L26" s="383">
        <v>-18476</v>
      </c>
      <c r="M26" s="386">
        <v>-132</v>
      </c>
    </row>
    <row r="27" spans="1:13" s="13" customFormat="1" ht="16.5" customHeight="1">
      <c r="A27" s="19"/>
      <c r="B27" s="52" t="s">
        <v>41</v>
      </c>
      <c r="C27" s="377">
        <v>-17598</v>
      </c>
      <c r="D27" s="106">
        <v>-28361</v>
      </c>
      <c r="E27" s="195">
        <v>-0.37950001762984376</v>
      </c>
      <c r="F27" s="195">
        <v>-0.34472291028377322</v>
      </c>
      <c r="G27" s="12"/>
      <c r="H27" s="106">
        <v>-34804</v>
      </c>
      <c r="I27" s="106">
        <v>6443</v>
      </c>
      <c r="J27" s="106">
        <v>178</v>
      </c>
      <c r="K27" s="106">
        <v>198</v>
      </c>
      <c r="L27" s="383">
        <v>-18430</v>
      </c>
      <c r="M27" s="386">
        <v>832</v>
      </c>
    </row>
    <row r="28" spans="1:13" s="13" customFormat="1" ht="16.5" customHeight="1">
      <c r="A28" s="19"/>
      <c r="B28" s="53" t="s">
        <v>91</v>
      </c>
      <c r="C28" s="377">
        <v>-2490</v>
      </c>
      <c r="D28" s="106">
        <v>-2804</v>
      </c>
      <c r="E28" s="195">
        <v>-0.11198288159771752</v>
      </c>
      <c r="F28" s="195">
        <v>-6.2212264822186558E-2</v>
      </c>
      <c r="G28" s="12"/>
      <c r="H28" s="106">
        <v>-2861</v>
      </c>
      <c r="I28" s="106">
        <v>57</v>
      </c>
      <c r="J28" s="106">
        <v>17</v>
      </c>
      <c r="K28" s="106">
        <v>20</v>
      </c>
      <c r="L28" s="383">
        <v>-2141</v>
      </c>
      <c r="M28" s="386">
        <v>-349</v>
      </c>
    </row>
    <row r="29" spans="1:13" s="13" customFormat="1" ht="16.5" customHeight="1">
      <c r="A29" s="19"/>
      <c r="B29" s="53" t="s">
        <v>92</v>
      </c>
      <c r="C29" s="377">
        <v>0</v>
      </c>
      <c r="D29" s="106">
        <v>0</v>
      </c>
      <c r="E29" s="195" t="s">
        <v>168</v>
      </c>
      <c r="F29" s="195" t="s">
        <v>168</v>
      </c>
      <c r="G29" s="12"/>
      <c r="H29" s="106">
        <v>0</v>
      </c>
      <c r="I29" s="106">
        <v>0</v>
      </c>
      <c r="J29" s="106">
        <v>0</v>
      </c>
      <c r="K29" s="106">
        <v>0</v>
      </c>
      <c r="L29" s="383">
        <v>0</v>
      </c>
      <c r="M29" s="386">
        <v>0</v>
      </c>
    </row>
    <row r="30" spans="1:13" s="13" customFormat="1" ht="16.5" customHeight="1">
      <c r="A30" s="19"/>
      <c r="B30" s="53" t="s">
        <v>93</v>
      </c>
      <c r="C30" s="377">
        <v>-15108</v>
      </c>
      <c r="D30" s="106">
        <v>-25557</v>
      </c>
      <c r="E30" s="195">
        <v>-0.40885080408498653</v>
      </c>
      <c r="F30" s="195">
        <v>-0.37571871764948517</v>
      </c>
      <c r="G30" s="12"/>
      <c r="H30" s="106">
        <v>-31943</v>
      </c>
      <c r="I30" s="106">
        <v>6386</v>
      </c>
      <c r="J30" s="106">
        <v>161</v>
      </c>
      <c r="K30" s="106">
        <v>178</v>
      </c>
      <c r="L30" s="383">
        <v>-16289</v>
      </c>
      <c r="M30" s="386">
        <v>1181</v>
      </c>
    </row>
    <row r="31" spans="1:13" s="13" customFormat="1" ht="16.5" customHeight="1">
      <c r="A31" s="19"/>
      <c r="B31" s="49" t="s">
        <v>10</v>
      </c>
      <c r="C31" s="377">
        <v>-26</v>
      </c>
      <c r="D31" s="106">
        <v>-217</v>
      </c>
      <c r="E31" s="195">
        <v>-0.88018433179723499</v>
      </c>
      <c r="F31" s="195">
        <v>-0.86857243567776821</v>
      </c>
      <c r="G31" s="12"/>
      <c r="H31" s="106">
        <v>0</v>
      </c>
      <c r="I31" s="106">
        <v>-217</v>
      </c>
      <c r="J31" s="106">
        <v>-116</v>
      </c>
      <c r="K31" s="106">
        <v>-12601</v>
      </c>
      <c r="L31" s="383">
        <v>-272</v>
      </c>
      <c r="M31" s="386">
        <v>246</v>
      </c>
    </row>
    <row r="32" spans="1:13" s="14" customFormat="1" ht="16.5" customHeight="1">
      <c r="A32" s="19"/>
      <c r="B32" s="49" t="s">
        <v>11</v>
      </c>
      <c r="C32" s="377">
        <v>-331</v>
      </c>
      <c r="D32" s="106">
        <v>-18</v>
      </c>
      <c r="E32" s="195" t="s">
        <v>168</v>
      </c>
      <c r="F32" s="195" t="s">
        <v>168</v>
      </c>
      <c r="G32" s="12"/>
      <c r="H32" s="106">
        <v>-22</v>
      </c>
      <c r="I32" s="106">
        <v>4</v>
      </c>
      <c r="J32" s="106">
        <v>67</v>
      </c>
      <c r="K32" s="106">
        <v>-229</v>
      </c>
      <c r="L32" s="383">
        <v>-5</v>
      </c>
      <c r="M32" s="386">
        <v>-326</v>
      </c>
    </row>
    <row r="33" spans="1:13" s="134" customFormat="1" ht="16.5" customHeight="1">
      <c r="A33" s="120"/>
      <c r="B33" s="179" t="s">
        <v>133</v>
      </c>
      <c r="C33" s="378">
        <v>278973</v>
      </c>
      <c r="D33" s="372">
        <v>267150</v>
      </c>
      <c r="E33" s="472">
        <v>4.4256035934868043E-2</v>
      </c>
      <c r="F33" s="472">
        <v>0.10065365070670751</v>
      </c>
      <c r="G33" s="12"/>
      <c r="H33" s="372">
        <v>113595</v>
      </c>
      <c r="I33" s="372">
        <v>153555</v>
      </c>
      <c r="J33" s="372">
        <v>151932</v>
      </c>
      <c r="K33" s="372">
        <v>104704</v>
      </c>
      <c r="L33" s="384">
        <v>128839</v>
      </c>
      <c r="M33" s="387">
        <v>150134</v>
      </c>
    </row>
    <row r="34" spans="1:13" ht="16.5" customHeight="1">
      <c r="A34" s="120"/>
      <c r="B34" s="179" t="s">
        <v>136</v>
      </c>
      <c r="C34" s="378">
        <v>221115</v>
      </c>
      <c r="D34" s="372">
        <v>221460</v>
      </c>
      <c r="E34" s="472">
        <v>-1.5578434028719057E-3</v>
      </c>
      <c r="F34" s="472">
        <v>5.2460812917621169E-2</v>
      </c>
      <c r="G34" s="12"/>
      <c r="H34" s="372">
        <v>94415</v>
      </c>
      <c r="I34" s="372">
        <v>127045</v>
      </c>
      <c r="J34" s="372">
        <v>125257</v>
      </c>
      <c r="K34" s="372">
        <v>88723</v>
      </c>
      <c r="L34" s="384">
        <v>103502</v>
      </c>
      <c r="M34" s="387">
        <v>117613</v>
      </c>
    </row>
    <row r="35" spans="1:13" ht="16.5" customHeight="1">
      <c r="A35" s="132"/>
      <c r="B35" s="179" t="s">
        <v>185</v>
      </c>
      <c r="C35" s="378">
        <v>208974.55299999999</v>
      </c>
      <c r="D35" s="372">
        <v>212145.50899999999</v>
      </c>
      <c r="E35" s="472">
        <v>-1.4947080496528486E-2</v>
      </c>
      <c r="F35" s="472">
        <v>4.1240417267172313E-2</v>
      </c>
      <c r="G35" s="12"/>
      <c r="H35" s="372">
        <v>94415</v>
      </c>
      <c r="I35" s="372">
        <v>117730.50899999999</v>
      </c>
      <c r="J35" s="372">
        <v>122085.01299999999</v>
      </c>
      <c r="K35" s="372">
        <v>79798.065000000002</v>
      </c>
      <c r="L35" s="384">
        <v>100261.795</v>
      </c>
      <c r="M35" s="387">
        <v>108712.758</v>
      </c>
    </row>
    <row r="36" spans="1:13" ht="16.5" customHeight="1">
      <c r="A36" s="91"/>
      <c r="B36" s="8"/>
      <c r="C36" s="238"/>
      <c r="D36" s="9"/>
      <c r="E36" s="477"/>
      <c r="F36" s="76"/>
      <c r="G36" s="12"/>
      <c r="H36" s="9"/>
      <c r="I36" s="9"/>
      <c r="J36" s="9"/>
      <c r="K36" s="9"/>
      <c r="L36" s="304"/>
      <c r="M36" s="352"/>
    </row>
    <row r="37" spans="1:13" ht="23.25" thickBot="1">
      <c r="A37" s="191"/>
      <c r="B37" s="174" t="s">
        <v>139</v>
      </c>
      <c r="C37" s="205"/>
      <c r="D37" s="239"/>
      <c r="E37" s="478"/>
      <c r="F37" s="174"/>
      <c r="G37" s="12"/>
      <c r="H37" s="239"/>
      <c r="I37" s="239"/>
      <c r="J37" s="239"/>
      <c r="K37" s="239"/>
      <c r="L37" s="277"/>
      <c r="M37" s="361"/>
    </row>
    <row r="38" spans="1:13" ht="16.5" customHeight="1">
      <c r="A38" s="217"/>
      <c r="B38" s="218"/>
      <c r="C38" s="206"/>
      <c r="D38" s="240"/>
      <c r="E38" s="479"/>
      <c r="F38" s="218"/>
      <c r="G38" s="12"/>
      <c r="H38" s="240"/>
      <c r="I38" s="240"/>
      <c r="J38" s="240"/>
      <c r="K38" s="240"/>
      <c r="L38" s="279"/>
      <c r="M38" s="362"/>
    </row>
    <row r="39" spans="1:13" ht="16.5" customHeight="1">
      <c r="A39" s="91"/>
      <c r="B39" s="59" t="s">
        <v>14</v>
      </c>
      <c r="C39" s="207">
        <v>0.37047396476798533</v>
      </c>
      <c r="D39" s="98">
        <v>0.36163983372585357</v>
      </c>
      <c r="E39" s="208">
        <v>0.88341310421317654</v>
      </c>
      <c r="F39" s="109"/>
      <c r="G39" s="12"/>
      <c r="H39" s="98">
        <v>0.36808520079875751</v>
      </c>
      <c r="I39" s="98">
        <v>0.35560971154325188</v>
      </c>
      <c r="J39" s="98">
        <v>0.36835013908205844</v>
      </c>
      <c r="K39" s="98">
        <v>0.42108734897930844</v>
      </c>
      <c r="L39" s="280">
        <v>0.36572260940103102</v>
      </c>
      <c r="M39" s="328">
        <v>0.37513586142562494</v>
      </c>
    </row>
    <row r="40" spans="1:13" ht="16.5" customHeight="1">
      <c r="A40" s="91"/>
      <c r="B40" s="59" t="s">
        <v>53</v>
      </c>
      <c r="C40" s="209">
        <v>-5.6076829500067049</v>
      </c>
      <c r="D40" s="100">
        <v>3.8770100201803892</v>
      </c>
      <c r="E40" s="210">
        <v>-9.4846929701870941</v>
      </c>
      <c r="F40" s="110"/>
      <c r="G40" s="12"/>
      <c r="H40" s="100">
        <v>-8.0512036538090683</v>
      </c>
      <c r="I40" s="100">
        <v>15.476777689588866</v>
      </c>
      <c r="J40" s="100">
        <v>-11.365299764159959</v>
      </c>
      <c r="K40" s="100">
        <v>21.11259607809313</v>
      </c>
      <c r="L40" s="281">
        <v>-3.7359739067521884</v>
      </c>
      <c r="M40" s="329">
        <v>-7.4778293570248424</v>
      </c>
    </row>
    <row r="41" spans="1:13" ht="16.5" customHeight="1">
      <c r="A41" s="91"/>
      <c r="B41" s="59"/>
      <c r="C41" s="207"/>
      <c r="D41" s="98"/>
      <c r="E41" s="210"/>
      <c r="F41" s="110"/>
      <c r="G41" s="12"/>
      <c r="H41" s="98"/>
      <c r="I41" s="98"/>
      <c r="J41" s="98"/>
      <c r="K41" s="98"/>
      <c r="L41" s="280"/>
      <c r="M41" s="328"/>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79">
        <v>23102412</v>
      </c>
      <c r="D44" s="380">
        <v>22734946</v>
      </c>
      <c r="E44" s="471">
        <v>1.6163046967430761E-2</v>
      </c>
      <c r="F44" s="110"/>
      <c r="G44" s="12"/>
      <c r="H44" s="380">
        <v>22478600</v>
      </c>
      <c r="I44" s="380">
        <v>22734946</v>
      </c>
      <c r="J44" s="380">
        <v>22940928</v>
      </c>
      <c r="K44" s="380">
        <v>23063836</v>
      </c>
      <c r="L44" s="385">
        <v>23103510</v>
      </c>
      <c r="M44" s="388">
        <v>23102412</v>
      </c>
    </row>
    <row r="45" spans="1:13" ht="16.5" customHeight="1">
      <c r="A45" s="91"/>
      <c r="B45" s="75" t="s">
        <v>99</v>
      </c>
      <c r="C45" s="379">
        <v>24293174</v>
      </c>
      <c r="D45" s="380">
        <v>23515098</v>
      </c>
      <c r="E45" s="471">
        <v>3.3088358806754758E-2</v>
      </c>
      <c r="F45" s="110"/>
      <c r="G45" s="12"/>
      <c r="H45" s="380">
        <v>22168477</v>
      </c>
      <c r="I45" s="380">
        <v>23515098</v>
      </c>
      <c r="J45" s="380">
        <v>22495688</v>
      </c>
      <c r="K45" s="380">
        <v>22858903</v>
      </c>
      <c r="L45" s="385">
        <v>22678259</v>
      </c>
      <c r="M45" s="388">
        <v>24293174</v>
      </c>
    </row>
    <row r="46" spans="1:13" ht="16.5" customHeight="1">
      <c r="A46" s="91"/>
      <c r="B46" s="59" t="s">
        <v>51</v>
      </c>
      <c r="C46" s="379">
        <v>13861855.5</v>
      </c>
      <c r="D46" s="380">
        <v>15258846.5</v>
      </c>
      <c r="E46" s="471">
        <v>-9.1552857550536326E-2</v>
      </c>
      <c r="F46" s="110"/>
      <c r="G46" s="12"/>
      <c r="H46" s="380">
        <v>14932103.5</v>
      </c>
      <c r="I46" s="380">
        <v>15258846.5</v>
      </c>
      <c r="J46" s="380">
        <v>15038520.5</v>
      </c>
      <c r="K46" s="380">
        <v>14685605.5</v>
      </c>
      <c r="L46" s="385">
        <v>14341828</v>
      </c>
      <c r="M46" s="388">
        <v>13861855.5</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3062.59</v>
      </c>
      <c r="D50" s="96">
        <v>3179.78</v>
      </c>
      <c r="E50" s="471">
        <v>-3.685475095761348E-2</v>
      </c>
      <c r="F50" s="109"/>
      <c r="G50" s="12"/>
      <c r="H50" s="96">
        <v>3172.28</v>
      </c>
      <c r="I50" s="96">
        <v>3179.78</v>
      </c>
      <c r="J50" s="96">
        <v>3155.25</v>
      </c>
      <c r="K50" s="96">
        <v>3116.72</v>
      </c>
      <c r="L50" s="275">
        <v>3101.97</v>
      </c>
      <c r="M50" s="331">
        <v>3062.59</v>
      </c>
    </row>
    <row r="51" spans="1:13" ht="12">
      <c r="A51" s="91"/>
      <c r="B51" s="75" t="s">
        <v>161</v>
      </c>
      <c r="C51" s="214">
        <v>0.20075577204532072</v>
      </c>
      <c r="D51" s="54">
        <v>0.19850797902022019</v>
      </c>
      <c r="E51" s="208">
        <v>0.22477930251005307</v>
      </c>
      <c r="F51" s="111"/>
      <c r="G51" s="12"/>
      <c r="H51" s="54">
        <v>0.17503603984533764</v>
      </c>
      <c r="I51" s="54">
        <v>0.22148196778785084</v>
      </c>
      <c r="J51" s="54">
        <v>0.23004603374383908</v>
      </c>
      <c r="K51" s="54">
        <v>0.14304323282113474</v>
      </c>
      <c r="L51" s="283">
        <v>0.18834867319786369</v>
      </c>
      <c r="M51" s="332">
        <v>0.21352524856006594</v>
      </c>
    </row>
    <row r="52" spans="1:13" s="431" customFormat="1" ht="33.75" customHeight="1">
      <c r="A52" s="432"/>
      <c r="B52" s="519" t="s">
        <v>187</v>
      </c>
      <c r="C52" s="533"/>
      <c r="D52" s="533"/>
      <c r="E52" s="533"/>
      <c r="F52" s="533"/>
      <c r="G52" s="533"/>
      <c r="H52" s="533"/>
      <c r="I52" s="533"/>
      <c r="J52" s="533"/>
      <c r="K52" s="533"/>
      <c r="L52" s="533"/>
      <c r="M52" s="430"/>
    </row>
    <row r="53" spans="1:13" ht="16.5" customHeight="1">
      <c r="A53" s="12" t="s">
        <v>84</v>
      </c>
      <c r="B53" s="534" t="s">
        <v>186</v>
      </c>
      <c r="C53" s="534"/>
      <c r="D53" s="534"/>
      <c r="E53" s="534"/>
      <c r="F53" s="534"/>
      <c r="G53" s="534"/>
      <c r="H53" s="534"/>
      <c r="I53" s="534"/>
      <c r="J53" s="534"/>
      <c r="K53" s="534"/>
      <c r="L53" s="534"/>
      <c r="M53" s="58"/>
    </row>
    <row r="54" spans="1:13" ht="12">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M54"/>
  <sheetViews>
    <sheetView showGridLines="0" tabSelected="1" zoomScale="80" zoomScaleNormal="80" zoomScaleSheetLayoutView="50" workbookViewId="0">
      <selection activeCell="AB36" sqref="AB36"/>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2">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106</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184734</v>
      </c>
      <c r="D11" s="106">
        <v>188646</v>
      </c>
      <c r="E11" s="195">
        <v>-2.0737253904137942E-2</v>
      </c>
      <c r="F11" s="195">
        <v>2.170183712187912E-3</v>
      </c>
      <c r="G11" s="12"/>
      <c r="H11" s="106">
        <v>94441</v>
      </c>
      <c r="I11" s="106">
        <v>94205</v>
      </c>
      <c r="J11" s="106">
        <v>108462</v>
      </c>
      <c r="K11" s="106">
        <v>95968</v>
      </c>
      <c r="L11" s="383">
        <v>99214</v>
      </c>
      <c r="M11" s="386">
        <v>85520</v>
      </c>
    </row>
    <row r="12" spans="1:13" s="13" customFormat="1" ht="16.5" customHeight="1">
      <c r="A12" s="19"/>
      <c r="B12" s="49" t="s">
        <v>125</v>
      </c>
      <c r="C12" s="377">
        <v>2</v>
      </c>
      <c r="D12" s="106">
        <v>11</v>
      </c>
      <c r="E12" s="195">
        <v>-0.81818181818181812</v>
      </c>
      <c r="F12" s="195">
        <v>-0.8139286694749932</v>
      </c>
      <c r="G12" s="12"/>
      <c r="H12" s="106">
        <v>5</v>
      </c>
      <c r="I12" s="106">
        <v>6</v>
      </c>
      <c r="J12" s="106">
        <v>1</v>
      </c>
      <c r="K12" s="106">
        <v>2</v>
      </c>
      <c r="L12" s="383">
        <v>2</v>
      </c>
      <c r="M12" s="386">
        <v>0</v>
      </c>
    </row>
    <row r="13" spans="1:13" s="13" customFormat="1" ht="16.5" customHeight="1">
      <c r="A13" s="19"/>
      <c r="B13" s="49" t="s">
        <v>126</v>
      </c>
      <c r="C13" s="377">
        <v>73396</v>
      </c>
      <c r="D13" s="106">
        <v>65111</v>
      </c>
      <c r="E13" s="195">
        <v>0.12724424444410309</v>
      </c>
      <c r="F13" s="195">
        <v>0.15361334430885099</v>
      </c>
      <c r="G13" s="12"/>
      <c r="H13" s="106">
        <v>30162</v>
      </c>
      <c r="I13" s="106">
        <v>34949</v>
      </c>
      <c r="J13" s="106">
        <v>34718</v>
      </c>
      <c r="K13" s="106">
        <v>33953</v>
      </c>
      <c r="L13" s="383">
        <v>32820</v>
      </c>
      <c r="M13" s="386">
        <v>40576</v>
      </c>
    </row>
    <row r="14" spans="1:13" s="13" customFormat="1" ht="16.5" customHeight="1">
      <c r="A14" s="19"/>
      <c r="B14" s="49" t="s">
        <v>193</v>
      </c>
      <c r="C14" s="377">
        <v>0</v>
      </c>
      <c r="D14" s="106">
        <v>0</v>
      </c>
      <c r="E14" s="195" t="s">
        <v>168</v>
      </c>
      <c r="F14" s="195" t="s">
        <v>168</v>
      </c>
      <c r="G14" s="12"/>
      <c r="H14" s="106">
        <v>0</v>
      </c>
      <c r="I14" s="106">
        <v>0</v>
      </c>
      <c r="J14" s="106">
        <v>0</v>
      </c>
      <c r="K14" s="106">
        <v>0</v>
      </c>
      <c r="L14" s="383">
        <v>0</v>
      </c>
      <c r="M14" s="386">
        <v>0</v>
      </c>
    </row>
    <row r="15" spans="1:13" s="13" customFormat="1" ht="16.5" customHeight="1">
      <c r="A15" s="19"/>
      <c r="B15" s="49" t="s">
        <v>127</v>
      </c>
      <c r="C15" s="377">
        <v>7984</v>
      </c>
      <c r="D15" s="106">
        <v>-1866</v>
      </c>
      <c r="E15" s="195" t="s">
        <v>168</v>
      </c>
      <c r="F15" s="195" t="s">
        <v>168</v>
      </c>
      <c r="G15" s="12"/>
      <c r="H15" s="106">
        <v>442</v>
      </c>
      <c r="I15" s="106">
        <v>-2308</v>
      </c>
      <c r="J15" s="106">
        <v>-5196</v>
      </c>
      <c r="K15" s="106">
        <v>2219</v>
      </c>
      <c r="L15" s="383">
        <v>2868</v>
      </c>
      <c r="M15" s="386">
        <v>5116</v>
      </c>
    </row>
    <row r="16" spans="1:13" s="13" customFormat="1" ht="16.5" customHeight="1">
      <c r="A16" s="19"/>
      <c r="B16" s="49" t="s">
        <v>128</v>
      </c>
      <c r="C16" s="377">
        <v>-2742</v>
      </c>
      <c r="D16" s="106">
        <v>4162</v>
      </c>
      <c r="E16" s="195" t="s">
        <v>168</v>
      </c>
      <c r="F16" s="195" t="s">
        <v>168</v>
      </c>
      <c r="G16" s="12"/>
      <c r="H16" s="106">
        <v>4026</v>
      </c>
      <c r="I16" s="106">
        <v>136</v>
      </c>
      <c r="J16" s="106">
        <v>-2431</v>
      </c>
      <c r="K16" s="106">
        <v>2204</v>
      </c>
      <c r="L16" s="383">
        <v>-560</v>
      </c>
      <c r="M16" s="386">
        <v>-2182</v>
      </c>
    </row>
    <row r="17" spans="1:13" s="14" customFormat="1" ht="16.5" customHeight="1">
      <c r="A17" s="125"/>
      <c r="B17" s="179" t="s">
        <v>129</v>
      </c>
      <c r="C17" s="378">
        <v>263374</v>
      </c>
      <c r="D17" s="372">
        <v>256064</v>
      </c>
      <c r="E17" s="472">
        <v>2.8547550612346928E-2</v>
      </c>
      <c r="F17" s="197">
        <v>5.2533703606846505E-2</v>
      </c>
      <c r="G17" s="12"/>
      <c r="H17" s="372">
        <v>129076</v>
      </c>
      <c r="I17" s="372">
        <v>126988</v>
      </c>
      <c r="J17" s="372">
        <v>135554</v>
      </c>
      <c r="K17" s="372">
        <v>134346</v>
      </c>
      <c r="L17" s="384">
        <v>134344</v>
      </c>
      <c r="M17" s="387">
        <v>129030</v>
      </c>
    </row>
    <row r="18" spans="1:13" s="13" customFormat="1" ht="16.5" customHeight="1">
      <c r="A18" s="19"/>
      <c r="B18" s="49" t="s">
        <v>130</v>
      </c>
      <c r="C18" s="377">
        <v>-35907</v>
      </c>
      <c r="D18" s="106">
        <v>-33066</v>
      </c>
      <c r="E18" s="195">
        <v>8.5919070949010967E-2</v>
      </c>
      <c r="F18" s="195">
        <v>0.11132147040842399</v>
      </c>
      <c r="G18" s="12"/>
      <c r="H18" s="106">
        <v>-15940</v>
      </c>
      <c r="I18" s="106">
        <v>-17126</v>
      </c>
      <c r="J18" s="106">
        <v>-18209</v>
      </c>
      <c r="K18" s="106">
        <v>-20419</v>
      </c>
      <c r="L18" s="383">
        <v>-17916</v>
      </c>
      <c r="M18" s="386">
        <v>-17991</v>
      </c>
    </row>
    <row r="19" spans="1:13" s="13" customFormat="1" ht="16.5" customHeight="1">
      <c r="A19" s="19"/>
      <c r="B19" s="49" t="s">
        <v>131</v>
      </c>
      <c r="C19" s="377">
        <v>-27358</v>
      </c>
      <c r="D19" s="106">
        <v>-24962</v>
      </c>
      <c r="E19" s="195">
        <v>9.598589856581996E-2</v>
      </c>
      <c r="F19" s="195">
        <v>0.1216237864094154</v>
      </c>
      <c r="G19" s="12"/>
      <c r="H19" s="106">
        <v>-12229</v>
      </c>
      <c r="I19" s="106">
        <v>-12733</v>
      </c>
      <c r="J19" s="106">
        <v>-11653</v>
      </c>
      <c r="K19" s="106">
        <v>-17704</v>
      </c>
      <c r="L19" s="383">
        <v>-13676</v>
      </c>
      <c r="M19" s="386">
        <v>-13682</v>
      </c>
    </row>
    <row r="20" spans="1:13" s="13" customFormat="1" ht="16.5" customHeight="1">
      <c r="A20" s="19"/>
      <c r="B20" s="49" t="s">
        <v>8</v>
      </c>
      <c r="C20" s="377">
        <v>-2</v>
      </c>
      <c r="D20" s="106">
        <v>0</v>
      </c>
      <c r="E20" s="195" t="s">
        <v>168</v>
      </c>
      <c r="F20" s="195" t="s">
        <v>168</v>
      </c>
      <c r="G20" s="12"/>
      <c r="H20" s="106">
        <v>1</v>
      </c>
      <c r="I20" s="106">
        <v>-1</v>
      </c>
      <c r="J20" s="106">
        <v>0</v>
      </c>
      <c r="K20" s="106">
        <v>94</v>
      </c>
      <c r="L20" s="383">
        <v>83</v>
      </c>
      <c r="M20" s="386">
        <v>-85</v>
      </c>
    </row>
    <row r="21" spans="1:13" s="13" customFormat="1" ht="16.5" customHeight="1">
      <c r="A21" s="19"/>
      <c r="B21" s="49" t="s">
        <v>9</v>
      </c>
      <c r="C21" s="377">
        <v>-8822</v>
      </c>
      <c r="D21" s="106">
        <v>-8456</v>
      </c>
      <c r="E21" s="195">
        <v>4.328287606433312E-2</v>
      </c>
      <c r="F21" s="195">
        <v>6.7687906701297651E-2</v>
      </c>
      <c r="G21" s="12"/>
      <c r="H21" s="106">
        <v>-4093</v>
      </c>
      <c r="I21" s="106">
        <v>-4363</v>
      </c>
      <c r="J21" s="106">
        <v>-5027</v>
      </c>
      <c r="K21" s="106">
        <v>-5067</v>
      </c>
      <c r="L21" s="383">
        <v>-4316</v>
      </c>
      <c r="M21" s="386">
        <v>-4506</v>
      </c>
    </row>
    <row r="22" spans="1:13" s="14" customFormat="1" ht="16.5" customHeight="1">
      <c r="A22" s="125"/>
      <c r="B22" s="50" t="s">
        <v>39</v>
      </c>
      <c r="C22" s="200">
        <v>-72089</v>
      </c>
      <c r="D22" s="47">
        <v>-66484</v>
      </c>
      <c r="E22" s="471">
        <v>8.4305998435713958E-2</v>
      </c>
      <c r="F22" s="97">
        <v>0.10967066392492519</v>
      </c>
      <c r="G22" s="12"/>
      <c r="H22" s="47">
        <v>-32261</v>
      </c>
      <c r="I22" s="47">
        <v>-34223</v>
      </c>
      <c r="J22" s="47">
        <v>-34889</v>
      </c>
      <c r="K22" s="47">
        <v>-43096</v>
      </c>
      <c r="L22" s="276">
        <v>-35825</v>
      </c>
      <c r="M22" s="327">
        <v>-36264</v>
      </c>
    </row>
    <row r="23" spans="1:13" s="14" customFormat="1" ht="16.5" customHeight="1">
      <c r="A23" s="125"/>
      <c r="B23" s="179" t="s">
        <v>132</v>
      </c>
      <c r="C23" s="378">
        <v>191285</v>
      </c>
      <c r="D23" s="372">
        <v>189580</v>
      </c>
      <c r="E23" s="472">
        <v>8.9935647220171777E-3</v>
      </c>
      <c r="F23" s="197">
        <v>3.250448390527394E-2</v>
      </c>
      <c r="G23" s="12"/>
      <c r="H23" s="372">
        <v>96815</v>
      </c>
      <c r="I23" s="372">
        <v>92765</v>
      </c>
      <c r="J23" s="372">
        <v>100665</v>
      </c>
      <c r="K23" s="372">
        <v>91250</v>
      </c>
      <c r="L23" s="384">
        <v>98519</v>
      </c>
      <c r="M23" s="387">
        <v>92766</v>
      </c>
    </row>
    <row r="24" spans="1:13" s="13" customFormat="1" ht="16.5" customHeight="1">
      <c r="A24" s="19"/>
      <c r="B24" s="51" t="s">
        <v>163</v>
      </c>
      <c r="C24" s="377">
        <v>4177</v>
      </c>
      <c r="D24" s="106">
        <v>32499</v>
      </c>
      <c r="E24" s="195">
        <v>-0.87147296839902766</v>
      </c>
      <c r="F24" s="195">
        <v>-0.86846639546438453</v>
      </c>
      <c r="G24" s="12"/>
      <c r="H24" s="106">
        <v>-2399</v>
      </c>
      <c r="I24" s="106">
        <v>34898</v>
      </c>
      <c r="J24" s="106">
        <v>8555</v>
      </c>
      <c r="K24" s="106">
        <v>-23475</v>
      </c>
      <c r="L24" s="383">
        <v>-2692</v>
      </c>
      <c r="M24" s="386">
        <v>6869</v>
      </c>
    </row>
    <row r="25" spans="1:13" s="14" customFormat="1" ht="16.5" customHeight="1">
      <c r="A25" s="125"/>
      <c r="B25" s="179" t="s">
        <v>166</v>
      </c>
      <c r="C25" s="378">
        <v>195462</v>
      </c>
      <c r="D25" s="372">
        <v>222079</v>
      </c>
      <c r="E25" s="472">
        <v>-0.11985374573912888</v>
      </c>
      <c r="F25" s="197">
        <v>-9.9297375994323533E-2</v>
      </c>
      <c r="G25" s="12"/>
      <c r="H25" s="372">
        <v>94416</v>
      </c>
      <c r="I25" s="372">
        <v>127663</v>
      </c>
      <c r="J25" s="372">
        <v>109220</v>
      </c>
      <c r="K25" s="372">
        <v>67775</v>
      </c>
      <c r="L25" s="384">
        <v>95827</v>
      </c>
      <c r="M25" s="387">
        <v>99635</v>
      </c>
    </row>
    <row r="26" spans="1:13" s="13" customFormat="1" ht="16.5" customHeight="1">
      <c r="A26" s="19"/>
      <c r="B26" s="49" t="s">
        <v>40</v>
      </c>
      <c r="C26" s="377">
        <v>-77448</v>
      </c>
      <c r="D26" s="106">
        <v>-107552</v>
      </c>
      <c r="E26" s="195">
        <v>-0.27990181493603095</v>
      </c>
      <c r="F26" s="195">
        <v>-0.26305689329669923</v>
      </c>
      <c r="G26" s="12"/>
      <c r="H26" s="106">
        <v>-85103</v>
      </c>
      <c r="I26" s="106">
        <v>-22449</v>
      </c>
      <c r="J26" s="106">
        <v>1014</v>
      </c>
      <c r="K26" s="106">
        <v>-2107</v>
      </c>
      <c r="L26" s="383">
        <v>-79802</v>
      </c>
      <c r="M26" s="386">
        <v>2354</v>
      </c>
    </row>
    <row r="27" spans="1:13" s="13" customFormat="1" ht="16.5" customHeight="1">
      <c r="A27" s="19"/>
      <c r="B27" s="52" t="s">
        <v>41</v>
      </c>
      <c r="C27" s="377">
        <v>-78595</v>
      </c>
      <c r="D27" s="106">
        <v>-107475</v>
      </c>
      <c r="E27" s="195">
        <v>-0.26871365433821814</v>
      </c>
      <c r="F27" s="195">
        <v>-0.25160701328644097</v>
      </c>
      <c r="G27" s="12"/>
      <c r="H27" s="106">
        <v>-85142</v>
      </c>
      <c r="I27" s="106">
        <v>-22333</v>
      </c>
      <c r="J27" s="106">
        <v>1122</v>
      </c>
      <c r="K27" s="106">
        <v>25</v>
      </c>
      <c r="L27" s="383">
        <v>-80005</v>
      </c>
      <c r="M27" s="386">
        <v>1410</v>
      </c>
    </row>
    <row r="28" spans="1:13" s="13" customFormat="1" ht="16.5" customHeight="1">
      <c r="A28" s="19"/>
      <c r="B28" s="53" t="s">
        <v>91</v>
      </c>
      <c r="C28" s="377">
        <v>-3023</v>
      </c>
      <c r="D28" s="106">
        <v>-6898</v>
      </c>
      <c r="E28" s="195">
        <v>-0.56175703102348507</v>
      </c>
      <c r="F28" s="195">
        <v>-0.55150541730765956</v>
      </c>
      <c r="G28" s="12"/>
      <c r="H28" s="106">
        <v>-8104</v>
      </c>
      <c r="I28" s="106">
        <v>1206</v>
      </c>
      <c r="J28" s="106">
        <v>880</v>
      </c>
      <c r="K28" s="106">
        <v>0</v>
      </c>
      <c r="L28" s="383">
        <v>-3170</v>
      </c>
      <c r="M28" s="386">
        <v>147</v>
      </c>
    </row>
    <row r="29" spans="1:13" s="13" customFormat="1" ht="16.5" customHeight="1">
      <c r="A29" s="19"/>
      <c r="B29" s="53" t="s">
        <v>92</v>
      </c>
      <c r="C29" s="377">
        <v>-73675</v>
      </c>
      <c r="D29" s="106">
        <v>-97658</v>
      </c>
      <c r="E29" s="195">
        <v>-0.24558151917917626</v>
      </c>
      <c r="F29" s="195">
        <v>-0.22793375885021228</v>
      </c>
      <c r="G29" s="12"/>
      <c r="H29" s="106">
        <v>-70887</v>
      </c>
      <c r="I29" s="106">
        <v>-26771</v>
      </c>
      <c r="J29" s="106">
        <v>234</v>
      </c>
      <c r="K29" s="106">
        <v>24</v>
      </c>
      <c r="L29" s="383">
        <v>-73973</v>
      </c>
      <c r="M29" s="386">
        <v>298</v>
      </c>
    </row>
    <row r="30" spans="1:13" s="13" customFormat="1" ht="16.5" customHeight="1">
      <c r="A30" s="19"/>
      <c r="B30" s="53" t="s">
        <v>93</v>
      </c>
      <c r="C30" s="377">
        <v>-1897</v>
      </c>
      <c r="D30" s="106">
        <v>-2919</v>
      </c>
      <c r="E30" s="195">
        <v>-0.35011990407673865</v>
      </c>
      <c r="F30" s="195">
        <v>-0.3349175622458288</v>
      </c>
      <c r="G30" s="12"/>
      <c r="H30" s="106">
        <v>-6151</v>
      </c>
      <c r="I30" s="106">
        <v>3232</v>
      </c>
      <c r="J30" s="106">
        <v>8</v>
      </c>
      <c r="K30" s="106">
        <v>1</v>
      </c>
      <c r="L30" s="383">
        <v>-2862</v>
      </c>
      <c r="M30" s="386">
        <v>965</v>
      </c>
    </row>
    <row r="31" spans="1:13" s="13" customFormat="1" ht="16.5" customHeight="1">
      <c r="A31" s="19"/>
      <c r="B31" s="49" t="s">
        <v>10</v>
      </c>
      <c r="C31" s="377">
        <v>86</v>
      </c>
      <c r="D31" s="106">
        <v>49</v>
      </c>
      <c r="E31" s="195">
        <v>0.75510204081632648</v>
      </c>
      <c r="F31" s="195">
        <v>0.79615831785049807</v>
      </c>
      <c r="G31" s="12"/>
      <c r="H31" s="106">
        <v>31</v>
      </c>
      <c r="I31" s="106">
        <v>18</v>
      </c>
      <c r="J31" s="106">
        <v>18</v>
      </c>
      <c r="K31" s="106">
        <v>-6211</v>
      </c>
      <c r="L31" s="383">
        <v>14</v>
      </c>
      <c r="M31" s="386">
        <v>72</v>
      </c>
    </row>
    <row r="32" spans="1:13" s="14" customFormat="1" ht="16.5" customHeight="1">
      <c r="A32" s="19"/>
      <c r="B32" s="49" t="s">
        <v>11</v>
      </c>
      <c r="C32" s="377">
        <v>425</v>
      </c>
      <c r="D32" s="106">
        <v>-3201</v>
      </c>
      <c r="E32" s="195" t="s">
        <v>168</v>
      </c>
      <c r="F32" s="195" t="s">
        <v>168</v>
      </c>
      <c r="G32" s="12"/>
      <c r="H32" s="106">
        <v>-2056</v>
      </c>
      <c r="I32" s="106">
        <v>-1145</v>
      </c>
      <c r="J32" s="106">
        <v>-4696</v>
      </c>
      <c r="K32" s="106">
        <v>3685</v>
      </c>
      <c r="L32" s="383">
        <v>684</v>
      </c>
      <c r="M32" s="386">
        <v>-259</v>
      </c>
    </row>
    <row r="33" spans="1:13" s="134" customFormat="1" ht="16.5" customHeight="1">
      <c r="A33" s="120"/>
      <c r="B33" s="179" t="s">
        <v>133</v>
      </c>
      <c r="C33" s="378">
        <v>118525</v>
      </c>
      <c r="D33" s="372">
        <v>111375</v>
      </c>
      <c r="E33" s="472">
        <v>6.419753086419755E-2</v>
      </c>
      <c r="F33" s="472">
        <v>8.8895923296467894E-2</v>
      </c>
      <c r="G33" s="12"/>
      <c r="H33" s="372">
        <v>7288</v>
      </c>
      <c r="I33" s="372">
        <v>104087</v>
      </c>
      <c r="J33" s="372">
        <v>105556</v>
      </c>
      <c r="K33" s="372">
        <v>63142</v>
      </c>
      <c r="L33" s="384">
        <v>16723</v>
      </c>
      <c r="M33" s="387">
        <v>101802</v>
      </c>
    </row>
    <row r="34" spans="1:13" ht="16.5" customHeight="1">
      <c r="A34" s="120"/>
      <c r="B34" s="179" t="s">
        <v>136</v>
      </c>
      <c r="C34" s="378">
        <v>100208</v>
      </c>
      <c r="D34" s="372">
        <v>94366</v>
      </c>
      <c r="E34" s="472">
        <v>6.1907890553801082E-2</v>
      </c>
      <c r="F34" s="472">
        <v>8.6519369407021873E-2</v>
      </c>
      <c r="G34" s="12"/>
      <c r="H34" s="372">
        <v>3101</v>
      </c>
      <c r="I34" s="372">
        <v>91265</v>
      </c>
      <c r="J34" s="372">
        <v>93513</v>
      </c>
      <c r="K34" s="372">
        <v>51975</v>
      </c>
      <c r="L34" s="384">
        <v>11047</v>
      </c>
      <c r="M34" s="387">
        <v>89161</v>
      </c>
    </row>
    <row r="35" spans="1:13" ht="16.5" customHeight="1">
      <c r="A35" s="132"/>
      <c r="B35" s="179" t="s">
        <v>185</v>
      </c>
      <c r="C35" s="378">
        <v>95733.892000000007</v>
      </c>
      <c r="D35" s="372">
        <v>91473.857999999993</v>
      </c>
      <c r="E35" s="472">
        <v>4.6571054213106589E-2</v>
      </c>
      <c r="F35" s="472">
        <v>7.1182813644340204E-2</v>
      </c>
      <c r="G35" s="12"/>
      <c r="H35" s="372">
        <v>3101</v>
      </c>
      <c r="I35" s="372">
        <v>88372.857999999993</v>
      </c>
      <c r="J35" s="372">
        <v>92433.530000000013</v>
      </c>
      <c r="K35" s="372">
        <v>49048.976999999999</v>
      </c>
      <c r="L35" s="384">
        <v>9857.4290000000001</v>
      </c>
      <c r="M35" s="387">
        <v>85876.463000000003</v>
      </c>
    </row>
    <row r="36" spans="1:13" ht="16.5" customHeight="1">
      <c r="A36" s="91"/>
      <c r="B36" s="8"/>
      <c r="C36" s="238"/>
      <c r="D36" s="9"/>
      <c r="E36" s="477"/>
      <c r="F36" s="76"/>
      <c r="G36" s="12"/>
      <c r="H36" s="9"/>
      <c r="I36" s="9"/>
      <c r="J36" s="9"/>
      <c r="K36" s="9"/>
      <c r="L36" s="304"/>
      <c r="M36" s="352"/>
    </row>
    <row r="37" spans="1:13" ht="23.25" thickBot="1">
      <c r="A37" s="191"/>
      <c r="B37" s="174" t="s">
        <v>139</v>
      </c>
      <c r="C37" s="205"/>
      <c r="D37" s="239"/>
      <c r="E37" s="478"/>
      <c r="F37" s="174"/>
      <c r="G37" s="12"/>
      <c r="H37" s="239"/>
      <c r="I37" s="239"/>
      <c r="J37" s="239"/>
      <c r="K37" s="239"/>
      <c r="L37" s="277"/>
      <c r="M37" s="361"/>
    </row>
    <row r="38" spans="1:13" ht="16.5" customHeight="1">
      <c r="A38" s="217"/>
      <c r="B38" s="218"/>
      <c r="C38" s="206"/>
      <c r="D38" s="240"/>
      <c r="E38" s="479"/>
      <c r="F38" s="218"/>
      <c r="G38" s="12"/>
      <c r="H38" s="240"/>
      <c r="I38" s="240"/>
      <c r="J38" s="240"/>
      <c r="K38" s="240"/>
      <c r="L38" s="279"/>
      <c r="M38" s="362"/>
    </row>
    <row r="39" spans="1:13" ht="16.5" customHeight="1">
      <c r="A39" s="91"/>
      <c r="B39" s="59" t="s">
        <v>14</v>
      </c>
      <c r="C39" s="207">
        <v>0.27371342653413017</v>
      </c>
      <c r="D39" s="98">
        <v>0.25963821544613847</v>
      </c>
      <c r="E39" s="208">
        <v>1.4075211087991701</v>
      </c>
      <c r="F39" s="109"/>
      <c r="G39" s="12"/>
      <c r="H39" s="98">
        <v>0.24993802101087731</v>
      </c>
      <c r="I39" s="98">
        <v>0.26949790531388795</v>
      </c>
      <c r="J39" s="98">
        <v>0.25738082240288002</v>
      </c>
      <c r="K39" s="98">
        <v>0.32078364819198191</v>
      </c>
      <c r="L39" s="280">
        <v>0.2666661704281546</v>
      </c>
      <c r="M39" s="328">
        <v>0.28105091839107182</v>
      </c>
    </row>
    <row r="40" spans="1:13" ht="16.5" customHeight="1">
      <c r="A40" s="91"/>
      <c r="B40" s="59" t="s">
        <v>53</v>
      </c>
      <c r="C40" s="209">
        <v>-14.681035007695945</v>
      </c>
      <c r="D40" s="100">
        <v>-117.03642236017239</v>
      </c>
      <c r="E40" s="210">
        <v>102.35538735247646</v>
      </c>
      <c r="F40" s="110"/>
      <c r="G40" s="12"/>
      <c r="H40" s="100">
        <v>17.731854483857703</v>
      </c>
      <c r="I40" s="100">
        <v>-245.08821047611991</v>
      </c>
      <c r="J40" s="100">
        <v>-59.850470019453148</v>
      </c>
      <c r="K40" s="100">
        <v>166.4657642945827</v>
      </c>
      <c r="L40" s="281">
        <v>18.976928879782268</v>
      </c>
      <c r="M40" s="329">
        <v>-48.149357639097289</v>
      </c>
    </row>
    <row r="41" spans="1:13" ht="16.5" customHeight="1">
      <c r="A41" s="91"/>
      <c r="B41" s="59"/>
      <c r="C41" s="207"/>
      <c r="D41" s="98"/>
      <c r="E41" s="210"/>
      <c r="F41" s="110"/>
      <c r="G41" s="12"/>
      <c r="H41" s="98"/>
      <c r="I41" s="98"/>
      <c r="J41" s="98"/>
      <c r="K41" s="98"/>
      <c r="L41" s="280"/>
      <c r="M41" s="328"/>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79">
        <v>5740248</v>
      </c>
      <c r="D44" s="380">
        <v>5829481</v>
      </c>
      <c r="E44" s="471">
        <v>-1.5307194585590045E-2</v>
      </c>
      <c r="F44" s="110"/>
      <c r="G44" s="12"/>
      <c r="H44" s="380">
        <v>5561400</v>
      </c>
      <c r="I44" s="380">
        <v>5829481</v>
      </c>
      <c r="J44" s="380">
        <v>5605426</v>
      </c>
      <c r="K44" s="380">
        <v>5675945</v>
      </c>
      <c r="L44" s="385">
        <v>5672360</v>
      </c>
      <c r="M44" s="388">
        <v>5740248</v>
      </c>
    </row>
    <row r="45" spans="1:13" ht="16.5" customHeight="1">
      <c r="A45" s="91"/>
      <c r="B45" s="75" t="s">
        <v>99</v>
      </c>
      <c r="C45" s="379">
        <v>7581585</v>
      </c>
      <c r="D45" s="380">
        <v>7454146</v>
      </c>
      <c r="E45" s="471">
        <v>1.7096391726161508E-2</v>
      </c>
      <c r="F45" s="110"/>
      <c r="G45" s="12"/>
      <c r="H45" s="380">
        <v>7908244</v>
      </c>
      <c r="I45" s="380">
        <v>7454146</v>
      </c>
      <c r="J45" s="380">
        <v>7318596</v>
      </c>
      <c r="K45" s="380">
        <v>8119745</v>
      </c>
      <c r="L45" s="385">
        <v>7937709</v>
      </c>
      <c r="M45" s="388">
        <v>7581585</v>
      </c>
    </row>
    <row r="46" spans="1:13" ht="16.5" customHeight="1">
      <c r="A46" s="91"/>
      <c r="B46" s="59" t="s">
        <v>51</v>
      </c>
      <c r="C46" s="379">
        <v>5202807</v>
      </c>
      <c r="D46" s="380">
        <v>5014636.5</v>
      </c>
      <c r="E46" s="471">
        <v>3.7524255247613603E-2</v>
      </c>
      <c r="F46" s="110"/>
      <c r="G46" s="12"/>
      <c r="H46" s="380">
        <v>4812085</v>
      </c>
      <c r="I46" s="380">
        <v>5014636.5</v>
      </c>
      <c r="J46" s="380">
        <v>4989008.5</v>
      </c>
      <c r="K46" s="380">
        <v>5391490</v>
      </c>
      <c r="L46" s="385">
        <v>5305960</v>
      </c>
      <c r="M46" s="388">
        <v>5202807</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1729.9749999999999</v>
      </c>
      <c r="D50" s="96">
        <v>1786.85</v>
      </c>
      <c r="E50" s="471">
        <v>-3.1829756275009058E-2</v>
      </c>
      <c r="F50" s="109"/>
      <c r="G50" s="12"/>
      <c r="H50" s="96">
        <v>1789</v>
      </c>
      <c r="I50" s="96">
        <v>1786.85</v>
      </c>
      <c r="J50" s="96">
        <v>1773.7249999999999</v>
      </c>
      <c r="K50" s="96">
        <v>1755.35</v>
      </c>
      <c r="L50" s="275">
        <v>1765.1</v>
      </c>
      <c r="M50" s="331">
        <v>1729.9749999999999</v>
      </c>
    </row>
    <row r="51" spans="1:13" ht="12">
      <c r="A51" s="91"/>
      <c r="B51" s="75" t="s">
        <v>161</v>
      </c>
      <c r="C51" s="214">
        <v>0.23945224060499259</v>
      </c>
      <c r="D51" s="54">
        <v>0.25848367345530515</v>
      </c>
      <c r="E51" s="208">
        <v>-1.9031432850312557</v>
      </c>
      <c r="F51" s="111"/>
      <c r="G51" s="12"/>
      <c r="H51" s="54">
        <v>-1.6977125723771302E-2</v>
      </c>
      <c r="I51" s="54">
        <v>0.5156866806069238</v>
      </c>
      <c r="J51" s="54">
        <v>0.53048553485182182</v>
      </c>
      <c r="K51" s="54">
        <v>0.26210387805518243</v>
      </c>
      <c r="L51" s="283">
        <v>1.225679878093622E-2</v>
      </c>
      <c r="M51" s="332">
        <v>0.47072693370790863</v>
      </c>
    </row>
    <row r="52" spans="1:13" s="431" customFormat="1" ht="33.75" customHeight="1">
      <c r="A52" s="432"/>
      <c r="B52" s="519" t="s">
        <v>187</v>
      </c>
      <c r="C52" s="533"/>
      <c r="D52" s="533"/>
      <c r="E52" s="533"/>
      <c r="F52" s="533"/>
      <c r="G52" s="533"/>
      <c r="H52" s="533"/>
      <c r="I52" s="533"/>
      <c r="J52" s="533"/>
      <c r="K52" s="533"/>
      <c r="L52" s="533"/>
      <c r="M52" s="433"/>
    </row>
    <row r="53" spans="1:13" ht="16.5" customHeight="1">
      <c r="A53" s="12" t="s">
        <v>84</v>
      </c>
      <c r="B53" s="534" t="s">
        <v>186</v>
      </c>
      <c r="C53" s="534"/>
      <c r="D53" s="534"/>
      <c r="E53" s="534"/>
      <c r="F53" s="534"/>
      <c r="G53" s="534"/>
      <c r="H53" s="534"/>
      <c r="I53" s="534"/>
      <c r="J53" s="534"/>
      <c r="K53" s="534"/>
      <c r="L53" s="534"/>
      <c r="M53" s="58"/>
    </row>
    <row r="54" spans="1:13" ht="12">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M54"/>
  <sheetViews>
    <sheetView showGridLines="0" tabSelected="1" zoomScale="80" zoomScaleNormal="80" zoomScaleSheetLayoutView="50" workbookViewId="0">
      <selection activeCell="AB36" sqref="AB36"/>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108</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53705</v>
      </c>
      <c r="D11" s="106">
        <v>39775</v>
      </c>
      <c r="E11" s="195">
        <v>0.35021998742928973</v>
      </c>
      <c r="F11" s="195">
        <v>0.35021998742928973</v>
      </c>
      <c r="G11" s="12"/>
      <c r="H11" s="106">
        <v>18433</v>
      </c>
      <c r="I11" s="106">
        <v>21342</v>
      </c>
      <c r="J11" s="106">
        <v>24553</v>
      </c>
      <c r="K11" s="106">
        <v>24918</v>
      </c>
      <c r="L11" s="383">
        <v>27266</v>
      </c>
      <c r="M11" s="386">
        <v>26439</v>
      </c>
    </row>
    <row r="12" spans="1:13" s="13" customFormat="1" ht="16.5" customHeight="1">
      <c r="A12" s="19"/>
      <c r="B12" s="49" t="s">
        <v>125</v>
      </c>
      <c r="C12" s="377">
        <v>0</v>
      </c>
      <c r="D12" s="106">
        <v>0</v>
      </c>
      <c r="E12" s="195" t="s">
        <v>168</v>
      </c>
      <c r="F12" s="195" t="s">
        <v>168</v>
      </c>
      <c r="G12" s="12"/>
      <c r="H12" s="106">
        <v>0</v>
      </c>
      <c r="I12" s="106">
        <v>0</v>
      </c>
      <c r="J12" s="106">
        <v>0</v>
      </c>
      <c r="K12" s="106">
        <v>14</v>
      </c>
      <c r="L12" s="383">
        <v>0</v>
      </c>
      <c r="M12" s="386">
        <v>0</v>
      </c>
    </row>
    <row r="13" spans="1:13" s="13" customFormat="1" ht="16.5" customHeight="1">
      <c r="A13" s="19"/>
      <c r="B13" s="49" t="s">
        <v>126</v>
      </c>
      <c r="C13" s="377">
        <v>13738</v>
      </c>
      <c r="D13" s="106">
        <v>12408</v>
      </c>
      <c r="E13" s="195">
        <v>0.10718891038039979</v>
      </c>
      <c r="F13" s="195">
        <v>0.10718891038039979</v>
      </c>
      <c r="G13" s="12"/>
      <c r="H13" s="106">
        <v>6210</v>
      </c>
      <c r="I13" s="106">
        <v>6198</v>
      </c>
      <c r="J13" s="106">
        <v>5944</v>
      </c>
      <c r="K13" s="106">
        <v>6612</v>
      </c>
      <c r="L13" s="383">
        <v>6872</v>
      </c>
      <c r="M13" s="386">
        <v>6866</v>
      </c>
    </row>
    <row r="14" spans="1:13" s="13" customFormat="1" ht="16.5" customHeight="1">
      <c r="A14" s="19"/>
      <c r="B14" s="49" t="s">
        <v>193</v>
      </c>
      <c r="C14" s="377">
        <v>0</v>
      </c>
      <c r="D14" s="106">
        <v>0</v>
      </c>
      <c r="E14" s="195" t="s">
        <v>168</v>
      </c>
      <c r="F14" s="195" t="s">
        <v>168</v>
      </c>
      <c r="G14" s="12"/>
      <c r="H14" s="106">
        <v>0</v>
      </c>
      <c r="I14" s="106">
        <v>0</v>
      </c>
      <c r="J14" s="106">
        <v>0</v>
      </c>
      <c r="K14" s="106">
        <v>0</v>
      </c>
      <c r="L14" s="383">
        <v>0</v>
      </c>
      <c r="M14" s="386">
        <v>0</v>
      </c>
    </row>
    <row r="15" spans="1:13" s="13" customFormat="1" ht="16.5" customHeight="1">
      <c r="A15" s="19"/>
      <c r="B15" s="49" t="s">
        <v>127</v>
      </c>
      <c r="C15" s="377">
        <v>-912</v>
      </c>
      <c r="D15" s="106">
        <v>-209</v>
      </c>
      <c r="E15" s="195" t="s">
        <v>168</v>
      </c>
      <c r="F15" s="195" t="s">
        <v>168</v>
      </c>
      <c r="G15" s="12"/>
      <c r="H15" s="106">
        <v>-136</v>
      </c>
      <c r="I15" s="106">
        <v>-73</v>
      </c>
      <c r="J15" s="106">
        <v>-272</v>
      </c>
      <c r="K15" s="106">
        <v>-955</v>
      </c>
      <c r="L15" s="383">
        <v>-650</v>
      </c>
      <c r="M15" s="386">
        <v>-262</v>
      </c>
    </row>
    <row r="16" spans="1:13" s="13" customFormat="1" ht="16.5" customHeight="1">
      <c r="A16" s="19"/>
      <c r="B16" s="49" t="s">
        <v>128</v>
      </c>
      <c r="C16" s="377">
        <v>-102</v>
      </c>
      <c r="D16" s="106">
        <v>-54</v>
      </c>
      <c r="E16" s="195">
        <v>0.88888888888888884</v>
      </c>
      <c r="F16" s="195">
        <v>0.88888888888888884</v>
      </c>
      <c r="G16" s="12"/>
      <c r="H16" s="106">
        <v>-19</v>
      </c>
      <c r="I16" s="106">
        <v>-35</v>
      </c>
      <c r="J16" s="106">
        <v>-5</v>
      </c>
      <c r="K16" s="106">
        <v>53</v>
      </c>
      <c r="L16" s="383">
        <v>-68</v>
      </c>
      <c r="M16" s="386">
        <v>-34</v>
      </c>
    </row>
    <row r="17" spans="1:13" s="14" customFormat="1" ht="16.5" customHeight="1">
      <c r="A17" s="125"/>
      <c r="B17" s="179" t="s">
        <v>129</v>
      </c>
      <c r="C17" s="378">
        <v>66429</v>
      </c>
      <c r="D17" s="372">
        <v>51920</v>
      </c>
      <c r="E17" s="472">
        <v>0.27944915254237279</v>
      </c>
      <c r="F17" s="197">
        <v>0.27944915254237279</v>
      </c>
      <c r="G17" s="12"/>
      <c r="H17" s="372">
        <v>24488</v>
      </c>
      <c r="I17" s="372">
        <v>27432</v>
      </c>
      <c r="J17" s="372">
        <v>30220</v>
      </c>
      <c r="K17" s="372">
        <v>30642</v>
      </c>
      <c r="L17" s="384">
        <v>33420</v>
      </c>
      <c r="M17" s="387">
        <v>33009</v>
      </c>
    </row>
    <row r="18" spans="1:13" s="13" customFormat="1" ht="16.5" customHeight="1">
      <c r="A18" s="19"/>
      <c r="B18" s="49" t="s">
        <v>130</v>
      </c>
      <c r="C18" s="377">
        <v>-13431</v>
      </c>
      <c r="D18" s="106">
        <v>-12495</v>
      </c>
      <c r="E18" s="195">
        <v>7.490996398559413E-2</v>
      </c>
      <c r="F18" s="195">
        <v>7.490996398559413E-2</v>
      </c>
      <c r="G18" s="12"/>
      <c r="H18" s="106">
        <v>-6202</v>
      </c>
      <c r="I18" s="106">
        <v>-6293</v>
      </c>
      <c r="J18" s="106">
        <v>-6510</v>
      </c>
      <c r="K18" s="106">
        <v>-7368</v>
      </c>
      <c r="L18" s="383">
        <v>-6754</v>
      </c>
      <c r="M18" s="386">
        <v>-6677</v>
      </c>
    </row>
    <row r="19" spans="1:13" s="13" customFormat="1" ht="16.5" customHeight="1">
      <c r="A19" s="19"/>
      <c r="B19" s="49" t="s">
        <v>131</v>
      </c>
      <c r="C19" s="377">
        <v>-7154</v>
      </c>
      <c r="D19" s="106">
        <v>-6790</v>
      </c>
      <c r="E19" s="195">
        <v>5.3608247422680444E-2</v>
      </c>
      <c r="F19" s="195">
        <v>5.3608247422680444E-2</v>
      </c>
      <c r="G19" s="12"/>
      <c r="H19" s="106">
        <v>-3461</v>
      </c>
      <c r="I19" s="106">
        <v>-3329</v>
      </c>
      <c r="J19" s="106">
        <v>-3392</v>
      </c>
      <c r="K19" s="106">
        <v>-3506</v>
      </c>
      <c r="L19" s="383">
        <v>-3536</v>
      </c>
      <c r="M19" s="386">
        <v>-3618</v>
      </c>
    </row>
    <row r="20" spans="1:13" s="13" customFormat="1" ht="16.5" customHeight="1">
      <c r="A20" s="19"/>
      <c r="B20" s="49" t="s">
        <v>8</v>
      </c>
      <c r="C20" s="377">
        <v>0</v>
      </c>
      <c r="D20" s="106">
        <v>0</v>
      </c>
      <c r="E20" s="195" t="s">
        <v>168</v>
      </c>
      <c r="F20" s="195" t="s">
        <v>168</v>
      </c>
      <c r="G20" s="12"/>
      <c r="H20" s="106">
        <v>0</v>
      </c>
      <c r="I20" s="106">
        <v>0</v>
      </c>
      <c r="J20" s="106">
        <v>0</v>
      </c>
      <c r="K20" s="106">
        <v>67</v>
      </c>
      <c r="L20" s="383">
        <v>0</v>
      </c>
      <c r="M20" s="386">
        <v>0</v>
      </c>
    </row>
    <row r="21" spans="1:13" s="13" customFormat="1" ht="16.5" customHeight="1">
      <c r="A21" s="19"/>
      <c r="B21" s="49" t="s">
        <v>9</v>
      </c>
      <c r="C21" s="377">
        <v>-2879</v>
      </c>
      <c r="D21" s="106">
        <v>-2907</v>
      </c>
      <c r="E21" s="195">
        <v>-9.6319229446164556E-3</v>
      </c>
      <c r="F21" s="195">
        <v>-9.6319229446164556E-3</v>
      </c>
      <c r="G21" s="12"/>
      <c r="H21" s="106">
        <v>-1442</v>
      </c>
      <c r="I21" s="106">
        <v>-1465</v>
      </c>
      <c r="J21" s="106">
        <v>-1458</v>
      </c>
      <c r="K21" s="106">
        <v>-1506</v>
      </c>
      <c r="L21" s="383">
        <v>-1462</v>
      </c>
      <c r="M21" s="386">
        <v>-1417</v>
      </c>
    </row>
    <row r="22" spans="1:13" s="14" customFormat="1" ht="16.5" customHeight="1">
      <c r="A22" s="125"/>
      <c r="B22" s="50" t="s">
        <v>39</v>
      </c>
      <c r="C22" s="200">
        <v>-23464</v>
      </c>
      <c r="D22" s="47">
        <v>-22192</v>
      </c>
      <c r="E22" s="471">
        <v>5.7317952415284701E-2</v>
      </c>
      <c r="F22" s="97">
        <v>5.7317952415284701E-2</v>
      </c>
      <c r="G22" s="12"/>
      <c r="H22" s="47">
        <v>-11105</v>
      </c>
      <c r="I22" s="47">
        <v>-11087</v>
      </c>
      <c r="J22" s="47">
        <v>-11360</v>
      </c>
      <c r="K22" s="47">
        <v>-12313</v>
      </c>
      <c r="L22" s="276">
        <v>-11752</v>
      </c>
      <c r="M22" s="327">
        <v>-11712</v>
      </c>
    </row>
    <row r="23" spans="1:13" s="14" customFormat="1" ht="16.5" customHeight="1">
      <c r="A23" s="125"/>
      <c r="B23" s="179" t="s">
        <v>132</v>
      </c>
      <c r="C23" s="378">
        <v>42965</v>
      </c>
      <c r="D23" s="372">
        <v>29728</v>
      </c>
      <c r="E23" s="472">
        <v>0.44527045209903116</v>
      </c>
      <c r="F23" s="197">
        <v>0.44527045209903116</v>
      </c>
      <c r="G23" s="12"/>
      <c r="H23" s="372">
        <v>13383</v>
      </c>
      <c r="I23" s="372">
        <v>16345</v>
      </c>
      <c r="J23" s="372">
        <v>18860</v>
      </c>
      <c r="K23" s="372">
        <v>18329</v>
      </c>
      <c r="L23" s="384">
        <v>21668</v>
      </c>
      <c r="M23" s="387">
        <v>21297</v>
      </c>
    </row>
    <row r="24" spans="1:13" s="13" customFormat="1" ht="16.5" customHeight="1">
      <c r="A24" s="19"/>
      <c r="B24" s="51" t="s">
        <v>163</v>
      </c>
      <c r="C24" s="377">
        <v>-527</v>
      </c>
      <c r="D24" s="106">
        <v>8609</v>
      </c>
      <c r="E24" s="195" t="s">
        <v>168</v>
      </c>
      <c r="F24" s="195" t="s">
        <v>168</v>
      </c>
      <c r="G24" s="12"/>
      <c r="H24" s="106">
        <v>7426</v>
      </c>
      <c r="I24" s="106">
        <v>1183</v>
      </c>
      <c r="J24" s="106">
        <v>-5926</v>
      </c>
      <c r="K24" s="106">
        <v>1072</v>
      </c>
      <c r="L24" s="383">
        <v>1213</v>
      </c>
      <c r="M24" s="386">
        <v>-1740</v>
      </c>
    </row>
    <row r="25" spans="1:13" s="14" customFormat="1" ht="16.5" customHeight="1">
      <c r="A25" s="125"/>
      <c r="B25" s="179" t="s">
        <v>166</v>
      </c>
      <c r="C25" s="378">
        <v>42438</v>
      </c>
      <c r="D25" s="372">
        <v>38337</v>
      </c>
      <c r="E25" s="472">
        <v>0.10697237655528591</v>
      </c>
      <c r="F25" s="197">
        <v>0.10697237655528591</v>
      </c>
      <c r="G25" s="12"/>
      <c r="H25" s="372">
        <v>20809</v>
      </c>
      <c r="I25" s="372">
        <v>17528</v>
      </c>
      <c r="J25" s="372">
        <v>12934</v>
      </c>
      <c r="K25" s="372">
        <v>19401</v>
      </c>
      <c r="L25" s="384">
        <v>22881</v>
      </c>
      <c r="M25" s="387">
        <v>19557</v>
      </c>
    </row>
    <row r="26" spans="1:13" s="13" customFormat="1" ht="16.5" customHeight="1">
      <c r="A26" s="19"/>
      <c r="B26" s="49" t="s">
        <v>40</v>
      </c>
      <c r="C26" s="377">
        <v>-14620</v>
      </c>
      <c r="D26" s="106">
        <v>-2845</v>
      </c>
      <c r="E26" s="195" t="s">
        <v>168</v>
      </c>
      <c r="F26" s="195" t="s">
        <v>168</v>
      </c>
      <c r="G26" s="12"/>
      <c r="H26" s="106">
        <v>-2293</v>
      </c>
      <c r="I26" s="106">
        <v>-552</v>
      </c>
      <c r="J26" s="106">
        <v>-1196</v>
      </c>
      <c r="K26" s="106">
        <v>-4121</v>
      </c>
      <c r="L26" s="383">
        <v>-5259</v>
      </c>
      <c r="M26" s="386">
        <v>-9361</v>
      </c>
    </row>
    <row r="27" spans="1:13" s="13" customFormat="1" ht="16.5" customHeight="1">
      <c r="A27" s="19"/>
      <c r="B27" s="52" t="s">
        <v>41</v>
      </c>
      <c r="C27" s="377">
        <v>-4736</v>
      </c>
      <c r="D27" s="106">
        <v>-2232</v>
      </c>
      <c r="E27" s="195" t="s">
        <v>168</v>
      </c>
      <c r="F27" s="195" t="s">
        <v>168</v>
      </c>
      <c r="G27" s="12"/>
      <c r="H27" s="106">
        <v>-2568</v>
      </c>
      <c r="I27" s="106">
        <v>336</v>
      </c>
      <c r="J27" s="106">
        <v>0</v>
      </c>
      <c r="K27" s="106">
        <v>0</v>
      </c>
      <c r="L27" s="383">
        <v>-3045</v>
      </c>
      <c r="M27" s="386">
        <v>-1691</v>
      </c>
    </row>
    <row r="28" spans="1:13" s="13" customFormat="1" ht="16.5" customHeight="1">
      <c r="A28" s="19"/>
      <c r="B28" s="53" t="s">
        <v>91</v>
      </c>
      <c r="C28" s="377">
        <v>-1198</v>
      </c>
      <c r="D28" s="106">
        <v>-1276</v>
      </c>
      <c r="E28" s="195">
        <v>-6.1128526645768066E-2</v>
      </c>
      <c r="F28" s="195">
        <v>-6.1128526645768066E-2</v>
      </c>
      <c r="G28" s="12"/>
      <c r="H28" s="106">
        <v>-1320</v>
      </c>
      <c r="I28" s="106">
        <v>44</v>
      </c>
      <c r="J28" s="106">
        <v>0</v>
      </c>
      <c r="K28" s="106">
        <v>0</v>
      </c>
      <c r="L28" s="383">
        <v>-1276</v>
      </c>
      <c r="M28" s="386">
        <v>78</v>
      </c>
    </row>
    <row r="29" spans="1:13" s="13" customFormat="1" ht="16.5" customHeight="1">
      <c r="A29" s="19"/>
      <c r="B29" s="53" t="s">
        <v>92</v>
      </c>
      <c r="C29" s="377">
        <v>-3538</v>
      </c>
      <c r="D29" s="106">
        <v>0</v>
      </c>
      <c r="E29" s="195" t="s">
        <v>168</v>
      </c>
      <c r="F29" s="195" t="s">
        <v>168</v>
      </c>
      <c r="G29" s="12"/>
      <c r="H29" s="106">
        <v>0</v>
      </c>
      <c r="I29" s="106">
        <v>0</v>
      </c>
      <c r="J29" s="106">
        <v>0</v>
      </c>
      <c r="K29" s="106">
        <v>0</v>
      </c>
      <c r="L29" s="383">
        <v>-1769</v>
      </c>
      <c r="M29" s="386">
        <v>-1769</v>
      </c>
    </row>
    <row r="30" spans="1:13" s="13" customFormat="1" ht="16.5" customHeight="1">
      <c r="A30" s="19"/>
      <c r="B30" s="53" t="s">
        <v>93</v>
      </c>
      <c r="C30" s="377">
        <v>0</v>
      </c>
      <c r="D30" s="106">
        <v>-956</v>
      </c>
      <c r="E30" s="195">
        <v>-1</v>
      </c>
      <c r="F30" s="195">
        <v>-1</v>
      </c>
      <c r="G30" s="12"/>
      <c r="H30" s="106">
        <v>-1248</v>
      </c>
      <c r="I30" s="106">
        <v>292</v>
      </c>
      <c r="J30" s="106">
        <v>0</v>
      </c>
      <c r="K30" s="106">
        <v>0</v>
      </c>
      <c r="L30" s="383">
        <v>0</v>
      </c>
      <c r="M30" s="386">
        <v>0</v>
      </c>
    </row>
    <row r="31" spans="1:13" s="13" customFormat="1" ht="16.5" customHeight="1">
      <c r="A31" s="19"/>
      <c r="B31" s="49" t="s">
        <v>10</v>
      </c>
      <c r="C31" s="377">
        <v>0</v>
      </c>
      <c r="D31" s="106">
        <v>-8</v>
      </c>
      <c r="E31" s="195">
        <v>-1</v>
      </c>
      <c r="F31" s="195">
        <v>-1</v>
      </c>
      <c r="G31" s="12"/>
      <c r="H31" s="106">
        <v>0</v>
      </c>
      <c r="I31" s="106">
        <v>-8</v>
      </c>
      <c r="J31" s="106">
        <v>-1</v>
      </c>
      <c r="K31" s="106">
        <v>-4821</v>
      </c>
      <c r="L31" s="383">
        <v>0</v>
      </c>
      <c r="M31" s="386">
        <v>0</v>
      </c>
    </row>
    <row r="32" spans="1:13" s="14" customFormat="1" ht="16.5" customHeight="1">
      <c r="A32" s="19"/>
      <c r="B32" s="49" t="s">
        <v>11</v>
      </c>
      <c r="C32" s="377">
        <v>2</v>
      </c>
      <c r="D32" s="106">
        <v>1</v>
      </c>
      <c r="E32" s="195">
        <v>1</v>
      </c>
      <c r="F32" s="195">
        <v>1</v>
      </c>
      <c r="G32" s="12"/>
      <c r="H32" s="106">
        <v>0</v>
      </c>
      <c r="I32" s="106">
        <v>1</v>
      </c>
      <c r="J32" s="106">
        <v>1</v>
      </c>
      <c r="K32" s="106">
        <v>-1</v>
      </c>
      <c r="L32" s="383">
        <v>2</v>
      </c>
      <c r="M32" s="386">
        <v>0</v>
      </c>
    </row>
    <row r="33" spans="1:13" s="134" customFormat="1" ht="16.5" customHeight="1">
      <c r="A33" s="120"/>
      <c r="B33" s="179" t="s">
        <v>133</v>
      </c>
      <c r="C33" s="378">
        <v>27820</v>
      </c>
      <c r="D33" s="372">
        <v>35485</v>
      </c>
      <c r="E33" s="472">
        <v>-0.21600676342116387</v>
      </c>
      <c r="F33" s="472">
        <v>-0.21600676342116387</v>
      </c>
      <c r="G33" s="12"/>
      <c r="H33" s="372">
        <v>18516</v>
      </c>
      <c r="I33" s="372">
        <v>16969</v>
      </c>
      <c r="J33" s="372">
        <v>11738</v>
      </c>
      <c r="K33" s="372">
        <v>10458</v>
      </c>
      <c r="L33" s="384">
        <v>17624</v>
      </c>
      <c r="M33" s="387">
        <v>10196</v>
      </c>
    </row>
    <row r="34" spans="1:13" ht="16.5" customHeight="1">
      <c r="A34" s="120"/>
      <c r="B34" s="179" t="s">
        <v>136</v>
      </c>
      <c r="C34" s="378">
        <v>21780</v>
      </c>
      <c r="D34" s="372">
        <v>28813</v>
      </c>
      <c r="E34" s="472">
        <v>-0.24409120882934787</v>
      </c>
      <c r="F34" s="472">
        <v>-0.24409120882934787</v>
      </c>
      <c r="G34" s="12"/>
      <c r="H34" s="372">
        <v>15016</v>
      </c>
      <c r="I34" s="372">
        <v>13797</v>
      </c>
      <c r="J34" s="372">
        <v>9544</v>
      </c>
      <c r="K34" s="372">
        <v>8389</v>
      </c>
      <c r="L34" s="384">
        <v>13770</v>
      </c>
      <c r="M34" s="387">
        <v>8010</v>
      </c>
    </row>
    <row r="35" spans="1:13" ht="16.5" customHeight="1">
      <c r="A35" s="132"/>
      <c r="B35" s="179" t="s">
        <v>185</v>
      </c>
      <c r="C35" s="378">
        <v>20678.065999999999</v>
      </c>
      <c r="D35" s="372">
        <v>27950.484</v>
      </c>
      <c r="E35" s="472">
        <v>-0.26018934054952325</v>
      </c>
      <c r="F35" s="472">
        <v>-0.26018934054952325</v>
      </c>
      <c r="G35" s="12"/>
      <c r="H35" s="372">
        <v>15016</v>
      </c>
      <c r="I35" s="372">
        <v>12934.484</v>
      </c>
      <c r="J35" s="372">
        <v>9262.5349999999999</v>
      </c>
      <c r="K35" s="372">
        <v>7573.8580000000002</v>
      </c>
      <c r="L35" s="384">
        <v>13481.703</v>
      </c>
      <c r="M35" s="387">
        <v>7196.3630000000003</v>
      </c>
    </row>
    <row r="36" spans="1:13" ht="16.5" customHeight="1">
      <c r="A36" s="91"/>
      <c r="B36" s="8"/>
      <c r="C36" s="238"/>
      <c r="D36" s="9"/>
      <c r="E36" s="477"/>
      <c r="F36" s="76"/>
      <c r="G36" s="12"/>
      <c r="H36" s="9"/>
      <c r="I36" s="9"/>
      <c r="J36" s="9"/>
      <c r="K36" s="9"/>
      <c r="L36" s="304"/>
      <c r="M36" s="352"/>
    </row>
    <row r="37" spans="1:13" ht="23.25" thickBot="1">
      <c r="A37" s="191"/>
      <c r="B37" s="174" t="s">
        <v>139</v>
      </c>
      <c r="C37" s="205"/>
      <c r="D37" s="239"/>
      <c r="E37" s="478"/>
      <c r="F37" s="174"/>
      <c r="G37" s="12"/>
      <c r="H37" s="239"/>
      <c r="I37" s="239"/>
      <c r="J37" s="239"/>
      <c r="K37" s="239"/>
      <c r="L37" s="277"/>
      <c r="M37" s="361"/>
    </row>
    <row r="38" spans="1:13" ht="16.5" customHeight="1">
      <c r="A38" s="217"/>
      <c r="B38" s="218"/>
      <c r="C38" s="206"/>
      <c r="D38" s="240"/>
      <c r="E38" s="479"/>
      <c r="F38" s="218"/>
      <c r="G38" s="12"/>
      <c r="H38" s="240"/>
      <c r="I38" s="240"/>
      <c r="J38" s="240"/>
      <c r="K38" s="240"/>
      <c r="L38" s="279"/>
      <c r="M38" s="362"/>
    </row>
    <row r="39" spans="1:13" ht="16.5" customHeight="1">
      <c r="A39" s="91"/>
      <c r="B39" s="59" t="s">
        <v>14</v>
      </c>
      <c r="C39" s="207">
        <v>0.35321922654262444</v>
      </c>
      <c r="D39" s="98">
        <v>0.42742681047765796</v>
      </c>
      <c r="E39" s="208">
        <v>-7.4207583935033519</v>
      </c>
      <c r="F39" s="109"/>
      <c r="G39" s="12"/>
      <c r="H39" s="98">
        <v>0.45348742241097678</v>
      </c>
      <c r="I39" s="98">
        <v>0.40416302128900555</v>
      </c>
      <c r="J39" s="98">
        <v>0.37590999338186631</v>
      </c>
      <c r="K39" s="98">
        <v>0.40183408393707981</v>
      </c>
      <c r="L39" s="280">
        <v>0.35164572112507481</v>
      </c>
      <c r="M39" s="328">
        <v>0.35481232391166045</v>
      </c>
    </row>
    <row r="40" spans="1:13" ht="16.5" customHeight="1">
      <c r="A40" s="91"/>
      <c r="B40" s="59" t="s">
        <v>53</v>
      </c>
      <c r="C40" s="209">
        <v>5.497437940953918</v>
      </c>
      <c r="D40" s="100">
        <v>-85.171615760162112</v>
      </c>
      <c r="E40" s="210">
        <v>90.669053701116027</v>
      </c>
      <c r="F40" s="110"/>
      <c r="G40" s="12"/>
      <c r="H40" s="100">
        <v>-145.97994888932573</v>
      </c>
      <c r="I40" s="100">
        <v>-23.561853100908166</v>
      </c>
      <c r="J40" s="100">
        <v>118.01375051373373</v>
      </c>
      <c r="K40" s="100">
        <v>-21.925798964762766</v>
      </c>
      <c r="L40" s="281">
        <v>-25.343689841709018</v>
      </c>
      <c r="M40" s="329">
        <v>36.249376963833434</v>
      </c>
    </row>
    <row r="41" spans="1:13" ht="16.5" customHeight="1">
      <c r="A41" s="91"/>
      <c r="B41" s="59"/>
      <c r="C41" s="207"/>
      <c r="D41" s="98"/>
      <c r="E41" s="210"/>
      <c r="F41" s="110"/>
      <c r="G41" s="12"/>
      <c r="H41" s="98"/>
      <c r="I41" s="98"/>
      <c r="J41" s="98"/>
      <c r="K41" s="98"/>
      <c r="L41" s="280"/>
      <c r="M41" s="328"/>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79">
        <v>1917567</v>
      </c>
      <c r="D44" s="380">
        <v>2012247</v>
      </c>
      <c r="E44" s="471">
        <v>-4.7051877826131627E-2</v>
      </c>
      <c r="F44" s="110"/>
      <c r="G44" s="12"/>
      <c r="H44" s="380">
        <v>2004415</v>
      </c>
      <c r="I44" s="380">
        <v>2012247</v>
      </c>
      <c r="J44" s="380">
        <v>2004912</v>
      </c>
      <c r="K44" s="380">
        <v>1906462</v>
      </c>
      <c r="L44" s="385">
        <v>1922499</v>
      </c>
      <c r="M44" s="388">
        <v>1917567</v>
      </c>
    </row>
    <row r="45" spans="1:13" ht="16.5" customHeight="1">
      <c r="A45" s="91"/>
      <c r="B45" s="75" t="s">
        <v>99</v>
      </c>
      <c r="C45" s="379">
        <v>2962764</v>
      </c>
      <c r="D45" s="380">
        <v>2785735</v>
      </c>
      <c r="E45" s="471">
        <v>6.3548399255492605E-2</v>
      </c>
      <c r="F45" s="110"/>
      <c r="G45" s="12"/>
      <c r="H45" s="380">
        <v>2702970</v>
      </c>
      <c r="I45" s="380">
        <v>2785735</v>
      </c>
      <c r="J45" s="380">
        <v>2912340</v>
      </c>
      <c r="K45" s="380">
        <v>2988645</v>
      </c>
      <c r="L45" s="385">
        <v>3013495</v>
      </c>
      <c r="M45" s="388">
        <v>2962764</v>
      </c>
    </row>
    <row r="46" spans="1:13" ht="16.5" customHeight="1">
      <c r="A46" s="91"/>
      <c r="B46" s="59" t="s">
        <v>51</v>
      </c>
      <c r="C46" s="379">
        <v>1368202.5</v>
      </c>
      <c r="D46" s="380">
        <v>1380582.5</v>
      </c>
      <c r="E46" s="471">
        <v>-8.9672294122227214E-3</v>
      </c>
      <c r="F46" s="110"/>
      <c r="G46" s="12"/>
      <c r="H46" s="380">
        <v>1356420.5</v>
      </c>
      <c r="I46" s="380">
        <v>1380582.5</v>
      </c>
      <c r="J46" s="380">
        <v>1384528.5</v>
      </c>
      <c r="K46" s="380">
        <v>1306648</v>
      </c>
      <c r="L46" s="385">
        <v>1328040</v>
      </c>
      <c r="M46" s="388">
        <v>1368202.5</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480.6</v>
      </c>
      <c r="D50" s="96">
        <v>501.2</v>
      </c>
      <c r="E50" s="471">
        <v>-4.1101356743814765E-2</v>
      </c>
      <c r="F50" s="109"/>
      <c r="G50" s="12"/>
      <c r="H50" s="96">
        <v>509.9</v>
      </c>
      <c r="I50" s="96">
        <v>501.2</v>
      </c>
      <c r="J50" s="96">
        <v>500.2</v>
      </c>
      <c r="K50" s="96">
        <v>491.3</v>
      </c>
      <c r="L50" s="275">
        <v>483.7</v>
      </c>
      <c r="M50" s="331">
        <v>480.6</v>
      </c>
    </row>
    <row r="51" spans="1:13">
      <c r="A51" s="91"/>
      <c r="B51" s="75" t="s">
        <v>161</v>
      </c>
      <c r="C51" s="214">
        <v>0.22603404915727152</v>
      </c>
      <c r="D51" s="54">
        <v>0.30489130635664596</v>
      </c>
      <c r="E51" s="208">
        <v>-7.8857257199374446</v>
      </c>
      <c r="F51" s="111"/>
      <c r="G51" s="12"/>
      <c r="H51" s="54">
        <v>0.3308158879812832</v>
      </c>
      <c r="I51" s="54">
        <v>0.27897289902073968</v>
      </c>
      <c r="J51" s="54">
        <v>0.20073774865979227</v>
      </c>
      <c r="K51" s="54">
        <v>0.16573907693056314</v>
      </c>
      <c r="L51" s="283">
        <v>0.30076246657610373</v>
      </c>
      <c r="M51" s="332">
        <v>0.15301166444381062</v>
      </c>
    </row>
    <row r="52" spans="1:13" s="431" customFormat="1" ht="33.75" customHeight="1">
      <c r="A52" s="432"/>
      <c r="B52" s="519" t="s">
        <v>187</v>
      </c>
      <c r="C52" s="533"/>
      <c r="D52" s="533"/>
      <c r="E52" s="533"/>
      <c r="F52" s="533"/>
      <c r="G52" s="533"/>
      <c r="H52" s="533"/>
      <c r="I52" s="533"/>
      <c r="J52" s="533"/>
      <c r="K52" s="533"/>
      <c r="L52" s="533"/>
      <c r="M52" s="433"/>
    </row>
    <row r="53" spans="1:13" ht="16.5" customHeight="1">
      <c r="A53" s="12" t="s">
        <v>84</v>
      </c>
      <c r="B53" s="534" t="s">
        <v>186</v>
      </c>
      <c r="C53" s="534"/>
      <c r="D53" s="534"/>
      <c r="E53" s="534"/>
      <c r="F53" s="534"/>
      <c r="G53" s="534"/>
      <c r="H53" s="534"/>
      <c r="I53" s="534"/>
      <c r="J53" s="534"/>
      <c r="K53" s="534"/>
      <c r="L53" s="534"/>
      <c r="M53" s="58"/>
    </row>
    <row r="54" spans="1:13">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M54"/>
  <sheetViews>
    <sheetView showGridLines="0" tabSelected="1" topLeftCell="A29" zoomScale="80" zoomScaleNormal="80" zoomScaleSheetLayoutView="50" workbookViewId="0">
      <selection activeCell="AB36" sqref="AB36"/>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113</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301095</v>
      </c>
      <c r="D11" s="106">
        <v>262045</v>
      </c>
      <c r="E11" s="195">
        <v>0.14902020645309011</v>
      </c>
      <c r="F11" s="195">
        <v>0.14902020645309011</v>
      </c>
      <c r="G11" s="12"/>
      <c r="H11" s="106">
        <v>120931</v>
      </c>
      <c r="I11" s="106">
        <v>141114</v>
      </c>
      <c r="J11" s="106">
        <v>160240</v>
      </c>
      <c r="K11" s="106">
        <v>154453</v>
      </c>
      <c r="L11" s="383">
        <v>150766</v>
      </c>
      <c r="M11" s="386">
        <v>150329</v>
      </c>
    </row>
    <row r="12" spans="1:13" s="13" customFormat="1" ht="16.5" customHeight="1">
      <c r="A12" s="19"/>
      <c r="B12" s="49" t="s">
        <v>125</v>
      </c>
      <c r="C12" s="377">
        <v>3104</v>
      </c>
      <c r="D12" s="106">
        <v>2956</v>
      </c>
      <c r="E12" s="195">
        <v>5.0067658998646847E-2</v>
      </c>
      <c r="F12" s="195">
        <v>5.0067658998646847E-2</v>
      </c>
      <c r="G12" s="12"/>
      <c r="H12" s="106">
        <v>1831</v>
      </c>
      <c r="I12" s="106">
        <v>1125</v>
      </c>
      <c r="J12" s="106">
        <v>1092</v>
      </c>
      <c r="K12" s="106">
        <v>752</v>
      </c>
      <c r="L12" s="383">
        <v>2032</v>
      </c>
      <c r="M12" s="386">
        <v>1072</v>
      </c>
    </row>
    <row r="13" spans="1:13" s="13" customFormat="1" ht="16.5" customHeight="1">
      <c r="A13" s="19"/>
      <c r="B13" s="49" t="s">
        <v>126</v>
      </c>
      <c r="C13" s="377">
        <v>90157</v>
      </c>
      <c r="D13" s="106">
        <v>86487</v>
      </c>
      <c r="E13" s="195">
        <v>4.2434123047394356E-2</v>
      </c>
      <c r="F13" s="195">
        <v>4.2434123047394356E-2</v>
      </c>
      <c r="G13" s="12"/>
      <c r="H13" s="106">
        <v>43069</v>
      </c>
      <c r="I13" s="106">
        <v>43418</v>
      </c>
      <c r="J13" s="106">
        <v>47914</v>
      </c>
      <c r="K13" s="106">
        <v>44304</v>
      </c>
      <c r="L13" s="383">
        <v>44328</v>
      </c>
      <c r="M13" s="386">
        <v>45829</v>
      </c>
    </row>
    <row r="14" spans="1:13" s="13" customFormat="1" ht="16.5" customHeight="1">
      <c r="A14" s="19"/>
      <c r="B14" s="49" t="s">
        <v>193</v>
      </c>
      <c r="C14" s="377">
        <v>0</v>
      </c>
      <c r="D14" s="106">
        <v>0</v>
      </c>
      <c r="E14" s="195" t="s">
        <v>168</v>
      </c>
      <c r="F14" s="195" t="s">
        <v>168</v>
      </c>
      <c r="G14" s="12"/>
      <c r="H14" s="106">
        <v>0</v>
      </c>
      <c r="I14" s="106">
        <v>0</v>
      </c>
      <c r="J14" s="106">
        <v>0</v>
      </c>
      <c r="K14" s="106">
        <v>0</v>
      </c>
      <c r="L14" s="383">
        <v>0</v>
      </c>
      <c r="M14" s="386">
        <v>0</v>
      </c>
    </row>
    <row r="15" spans="1:13" s="13" customFormat="1" ht="16.5" customHeight="1">
      <c r="A15" s="19"/>
      <c r="B15" s="49" t="s">
        <v>127</v>
      </c>
      <c r="C15" s="377">
        <v>2198</v>
      </c>
      <c r="D15" s="106">
        <v>4656</v>
      </c>
      <c r="E15" s="195">
        <v>-0.52792096219931273</v>
      </c>
      <c r="F15" s="195">
        <v>-0.52792096219931273</v>
      </c>
      <c r="G15" s="12"/>
      <c r="H15" s="106">
        <v>2390</v>
      </c>
      <c r="I15" s="106">
        <v>2266</v>
      </c>
      <c r="J15" s="106">
        <v>716</v>
      </c>
      <c r="K15" s="106">
        <v>-5182</v>
      </c>
      <c r="L15" s="383">
        <v>1986</v>
      </c>
      <c r="M15" s="386">
        <v>212</v>
      </c>
    </row>
    <row r="16" spans="1:13" s="13" customFormat="1" ht="16.5" customHeight="1">
      <c r="A16" s="19"/>
      <c r="B16" s="49" t="s">
        <v>128</v>
      </c>
      <c r="C16" s="377">
        <v>7479</v>
      </c>
      <c r="D16" s="106">
        <v>1585</v>
      </c>
      <c r="E16" s="195" t="s">
        <v>168</v>
      </c>
      <c r="F16" s="195" t="s">
        <v>168</v>
      </c>
      <c r="G16" s="12"/>
      <c r="H16" s="106">
        <v>523</v>
      </c>
      <c r="I16" s="106">
        <v>1062</v>
      </c>
      <c r="J16" s="106">
        <v>1664</v>
      </c>
      <c r="K16" s="106">
        <v>2208</v>
      </c>
      <c r="L16" s="383">
        <v>725</v>
      </c>
      <c r="M16" s="386">
        <v>6754</v>
      </c>
    </row>
    <row r="17" spans="1:13" s="14" customFormat="1" ht="16.5" customHeight="1">
      <c r="A17" s="125"/>
      <c r="B17" s="179" t="s">
        <v>129</v>
      </c>
      <c r="C17" s="378">
        <v>404033</v>
      </c>
      <c r="D17" s="372">
        <v>357729</v>
      </c>
      <c r="E17" s="472">
        <v>0.12943876509871988</v>
      </c>
      <c r="F17" s="197">
        <v>0.12943876509871988</v>
      </c>
      <c r="G17" s="12"/>
      <c r="H17" s="372">
        <v>168744</v>
      </c>
      <c r="I17" s="372">
        <v>188985</v>
      </c>
      <c r="J17" s="372">
        <v>211626</v>
      </c>
      <c r="K17" s="372">
        <v>196535</v>
      </c>
      <c r="L17" s="384">
        <v>199837</v>
      </c>
      <c r="M17" s="387">
        <v>204196</v>
      </c>
    </row>
    <row r="18" spans="1:13" s="13" customFormat="1" ht="16.5" customHeight="1">
      <c r="A18" s="19"/>
      <c r="B18" s="49" t="s">
        <v>130</v>
      </c>
      <c r="C18" s="377">
        <v>-59012</v>
      </c>
      <c r="D18" s="106">
        <v>-57077</v>
      </c>
      <c r="E18" s="195">
        <v>3.3901571561224308E-2</v>
      </c>
      <c r="F18" s="195">
        <v>3.3901571561224308E-2</v>
      </c>
      <c r="G18" s="12"/>
      <c r="H18" s="106">
        <v>-28472</v>
      </c>
      <c r="I18" s="106">
        <v>-28605</v>
      </c>
      <c r="J18" s="106">
        <v>-29242</v>
      </c>
      <c r="K18" s="106">
        <v>-32277</v>
      </c>
      <c r="L18" s="383">
        <v>-29116</v>
      </c>
      <c r="M18" s="386">
        <v>-29896</v>
      </c>
    </row>
    <row r="19" spans="1:13" s="13" customFormat="1" ht="16.5" customHeight="1">
      <c r="A19" s="19"/>
      <c r="B19" s="49" t="s">
        <v>131</v>
      </c>
      <c r="C19" s="377">
        <v>-46390</v>
      </c>
      <c r="D19" s="106">
        <v>-44037</v>
      </c>
      <c r="E19" s="195">
        <v>5.3432340985989146E-2</v>
      </c>
      <c r="F19" s="195">
        <v>5.3432340985989146E-2</v>
      </c>
      <c r="G19" s="12"/>
      <c r="H19" s="106">
        <v>-22099</v>
      </c>
      <c r="I19" s="106">
        <v>-21938</v>
      </c>
      <c r="J19" s="106">
        <v>-21638</v>
      </c>
      <c r="K19" s="106">
        <v>-25448</v>
      </c>
      <c r="L19" s="383">
        <v>-23543</v>
      </c>
      <c r="M19" s="386">
        <v>-22847</v>
      </c>
    </row>
    <row r="20" spans="1:13" s="13" customFormat="1" ht="16.5" customHeight="1">
      <c r="A20" s="19"/>
      <c r="B20" s="49" t="s">
        <v>8</v>
      </c>
      <c r="C20" s="377">
        <v>0</v>
      </c>
      <c r="D20" s="106">
        <v>0</v>
      </c>
      <c r="E20" s="195" t="s">
        <v>168</v>
      </c>
      <c r="F20" s="195" t="s">
        <v>168</v>
      </c>
      <c r="G20" s="12"/>
      <c r="H20" s="106">
        <v>0</v>
      </c>
      <c r="I20" s="106">
        <v>0</v>
      </c>
      <c r="J20" s="106">
        <v>0</v>
      </c>
      <c r="K20" s="106">
        <v>0</v>
      </c>
      <c r="L20" s="383">
        <v>0</v>
      </c>
      <c r="M20" s="386">
        <v>0</v>
      </c>
    </row>
    <row r="21" spans="1:13" s="13" customFormat="1" ht="16.5" customHeight="1">
      <c r="A21" s="19"/>
      <c r="B21" s="49" t="s">
        <v>9</v>
      </c>
      <c r="C21" s="377">
        <v>-11631</v>
      </c>
      <c r="D21" s="106">
        <v>-13847</v>
      </c>
      <c r="E21" s="195">
        <v>-0.16003466454827764</v>
      </c>
      <c r="F21" s="195">
        <v>-0.16003466454827764</v>
      </c>
      <c r="G21" s="12"/>
      <c r="H21" s="106">
        <v>-6160</v>
      </c>
      <c r="I21" s="106">
        <v>-7687</v>
      </c>
      <c r="J21" s="106">
        <v>-6764</v>
      </c>
      <c r="K21" s="106">
        <v>-5775</v>
      </c>
      <c r="L21" s="383">
        <v>-6430</v>
      </c>
      <c r="M21" s="386">
        <v>-5201</v>
      </c>
    </row>
    <row r="22" spans="1:13" s="14" customFormat="1" ht="16.5" customHeight="1">
      <c r="A22" s="125"/>
      <c r="B22" s="50" t="s">
        <v>39</v>
      </c>
      <c r="C22" s="200">
        <v>-117033</v>
      </c>
      <c r="D22" s="47">
        <v>-114961</v>
      </c>
      <c r="E22" s="471">
        <v>1.8023503622967896E-2</v>
      </c>
      <c r="F22" s="97">
        <v>1.8023503622967896E-2</v>
      </c>
      <c r="G22" s="12"/>
      <c r="H22" s="47">
        <v>-56731</v>
      </c>
      <c r="I22" s="47">
        <v>-58230</v>
      </c>
      <c r="J22" s="47">
        <v>-57644</v>
      </c>
      <c r="K22" s="47">
        <v>-63500</v>
      </c>
      <c r="L22" s="276">
        <v>-59089</v>
      </c>
      <c r="M22" s="327">
        <v>-57944</v>
      </c>
    </row>
    <row r="23" spans="1:13" s="14" customFormat="1" ht="16.5" customHeight="1">
      <c r="A23" s="125"/>
      <c r="B23" s="179" t="s">
        <v>132</v>
      </c>
      <c r="C23" s="378">
        <v>287000</v>
      </c>
      <c r="D23" s="372">
        <v>242768</v>
      </c>
      <c r="E23" s="472">
        <v>0.1821986423251829</v>
      </c>
      <c r="F23" s="197">
        <v>0.1821986423251829</v>
      </c>
      <c r="G23" s="12"/>
      <c r="H23" s="372">
        <v>112013</v>
      </c>
      <c r="I23" s="372">
        <v>130755</v>
      </c>
      <c r="J23" s="372">
        <v>153982</v>
      </c>
      <c r="K23" s="372">
        <v>133035</v>
      </c>
      <c r="L23" s="384">
        <v>140748</v>
      </c>
      <c r="M23" s="387">
        <v>146252</v>
      </c>
    </row>
    <row r="24" spans="1:13" s="13" customFormat="1" ht="16.5" customHeight="1">
      <c r="A24" s="19"/>
      <c r="B24" s="51" t="s">
        <v>163</v>
      </c>
      <c r="C24" s="377">
        <v>28594</v>
      </c>
      <c r="D24" s="106">
        <v>23087</v>
      </c>
      <c r="E24" s="195">
        <v>0.23853250747173727</v>
      </c>
      <c r="F24" s="195">
        <v>0.23853250747173727</v>
      </c>
      <c r="G24" s="12"/>
      <c r="H24" s="106">
        <v>17188</v>
      </c>
      <c r="I24" s="106">
        <v>5899</v>
      </c>
      <c r="J24" s="106">
        <v>20337</v>
      </c>
      <c r="K24" s="106">
        <v>-12921</v>
      </c>
      <c r="L24" s="383">
        <v>16187</v>
      </c>
      <c r="M24" s="386">
        <v>12407</v>
      </c>
    </row>
    <row r="25" spans="1:13" s="14" customFormat="1" ht="16.5" customHeight="1">
      <c r="A25" s="125"/>
      <c r="B25" s="179" t="s">
        <v>166</v>
      </c>
      <c r="C25" s="378">
        <v>315594</v>
      </c>
      <c r="D25" s="372">
        <v>265855</v>
      </c>
      <c r="E25" s="472">
        <v>0.18709070734046751</v>
      </c>
      <c r="F25" s="197">
        <v>0.18709070734046751</v>
      </c>
      <c r="G25" s="12"/>
      <c r="H25" s="372">
        <v>129201</v>
      </c>
      <c r="I25" s="372">
        <v>136654</v>
      </c>
      <c r="J25" s="372">
        <v>174319</v>
      </c>
      <c r="K25" s="372">
        <v>120114</v>
      </c>
      <c r="L25" s="384">
        <v>156935</v>
      </c>
      <c r="M25" s="387">
        <v>158659</v>
      </c>
    </row>
    <row r="26" spans="1:13" s="13" customFormat="1" ht="16.5" customHeight="1">
      <c r="A26" s="19"/>
      <c r="B26" s="49" t="s">
        <v>40</v>
      </c>
      <c r="C26" s="377">
        <v>-7050</v>
      </c>
      <c r="D26" s="106">
        <v>-11080</v>
      </c>
      <c r="E26" s="195">
        <v>-0.36371841155234652</v>
      </c>
      <c r="F26" s="195">
        <v>-0.36371841155234652</v>
      </c>
      <c r="G26" s="12"/>
      <c r="H26" s="106">
        <v>-7541</v>
      </c>
      <c r="I26" s="106">
        <v>-3539</v>
      </c>
      <c r="J26" s="106">
        <v>-9272</v>
      </c>
      <c r="K26" s="106">
        <v>-17007</v>
      </c>
      <c r="L26" s="383">
        <v>-2009</v>
      </c>
      <c r="M26" s="386">
        <v>-5041</v>
      </c>
    </row>
    <row r="27" spans="1:13" s="13" customFormat="1" ht="16.5" customHeight="1">
      <c r="A27" s="19"/>
      <c r="B27" s="52" t="s">
        <v>41</v>
      </c>
      <c r="C27" s="377">
        <v>0</v>
      </c>
      <c r="D27" s="106">
        <v>-48</v>
      </c>
      <c r="E27" s="195">
        <v>-1</v>
      </c>
      <c r="F27" s="195">
        <v>-1</v>
      </c>
      <c r="G27" s="12"/>
      <c r="H27" s="106">
        <v>-4206</v>
      </c>
      <c r="I27" s="106">
        <v>4158</v>
      </c>
      <c r="J27" s="106">
        <v>0</v>
      </c>
      <c r="K27" s="106">
        <v>-7022</v>
      </c>
      <c r="L27" s="383">
        <v>0</v>
      </c>
      <c r="M27" s="386">
        <v>0</v>
      </c>
    </row>
    <row r="28" spans="1:13" s="13" customFormat="1" ht="16.5" customHeight="1">
      <c r="A28" s="19"/>
      <c r="B28" s="53" t="s">
        <v>91</v>
      </c>
      <c r="C28" s="377">
        <v>0</v>
      </c>
      <c r="D28" s="106">
        <v>0</v>
      </c>
      <c r="E28" s="195" t="s">
        <v>168</v>
      </c>
      <c r="F28" s="195" t="s">
        <v>168</v>
      </c>
      <c r="G28" s="12"/>
      <c r="H28" s="106">
        <v>0</v>
      </c>
      <c r="I28" s="106">
        <v>0</v>
      </c>
      <c r="J28" s="106">
        <v>0</v>
      </c>
      <c r="K28" s="106">
        <v>-7022</v>
      </c>
      <c r="L28" s="383">
        <v>0</v>
      </c>
      <c r="M28" s="386">
        <v>0</v>
      </c>
    </row>
    <row r="29" spans="1:13" s="13" customFormat="1" ht="16.5" customHeight="1">
      <c r="A29" s="19"/>
      <c r="B29" s="53" t="s">
        <v>92</v>
      </c>
      <c r="C29" s="377">
        <v>0</v>
      </c>
      <c r="D29" s="106">
        <v>0</v>
      </c>
      <c r="E29" s="195" t="s">
        <v>168</v>
      </c>
      <c r="F29" s="195" t="s">
        <v>168</v>
      </c>
      <c r="G29" s="12"/>
      <c r="H29" s="106">
        <v>0</v>
      </c>
      <c r="I29" s="106">
        <v>0</v>
      </c>
      <c r="J29" s="106">
        <v>0</v>
      </c>
      <c r="K29" s="106">
        <v>0</v>
      </c>
      <c r="L29" s="383">
        <v>0</v>
      </c>
      <c r="M29" s="386">
        <v>0</v>
      </c>
    </row>
    <row r="30" spans="1:13" s="13" customFormat="1" ht="16.5" customHeight="1">
      <c r="A30" s="19"/>
      <c r="B30" s="53" t="s">
        <v>93</v>
      </c>
      <c r="C30" s="377">
        <v>0</v>
      </c>
      <c r="D30" s="106">
        <v>-48</v>
      </c>
      <c r="E30" s="195">
        <v>-1</v>
      </c>
      <c r="F30" s="195">
        <v>-1</v>
      </c>
      <c r="G30" s="12"/>
      <c r="H30" s="106">
        <v>-4206</v>
      </c>
      <c r="I30" s="106">
        <v>4158</v>
      </c>
      <c r="J30" s="106">
        <v>0</v>
      </c>
      <c r="K30" s="106">
        <v>0</v>
      </c>
      <c r="L30" s="383">
        <v>0</v>
      </c>
      <c r="M30" s="386">
        <v>0</v>
      </c>
    </row>
    <row r="31" spans="1:13" s="13" customFormat="1" ht="16.5" customHeight="1">
      <c r="A31" s="19"/>
      <c r="B31" s="49" t="s">
        <v>10</v>
      </c>
      <c r="C31" s="377">
        <v>0</v>
      </c>
      <c r="D31" s="106">
        <v>-4268</v>
      </c>
      <c r="E31" s="195">
        <v>-1</v>
      </c>
      <c r="F31" s="195">
        <v>-1</v>
      </c>
      <c r="G31" s="12"/>
      <c r="H31" s="106">
        <v>-1558</v>
      </c>
      <c r="I31" s="106">
        <v>-2710</v>
      </c>
      <c r="J31" s="106">
        <v>-269</v>
      </c>
      <c r="K31" s="106">
        <v>-636</v>
      </c>
      <c r="L31" s="383">
        <v>0</v>
      </c>
      <c r="M31" s="386">
        <v>0</v>
      </c>
    </row>
    <row r="32" spans="1:13" s="14" customFormat="1" ht="16.5" customHeight="1">
      <c r="A32" s="19"/>
      <c r="B32" s="49" t="s">
        <v>11</v>
      </c>
      <c r="C32" s="377">
        <v>-285</v>
      </c>
      <c r="D32" s="106">
        <v>2753</v>
      </c>
      <c r="E32" s="195" t="s">
        <v>168</v>
      </c>
      <c r="F32" s="195" t="s">
        <v>168</v>
      </c>
      <c r="G32" s="12"/>
      <c r="H32" s="106">
        <v>-1525</v>
      </c>
      <c r="I32" s="106">
        <v>4278</v>
      </c>
      <c r="J32" s="106">
        <v>-2911</v>
      </c>
      <c r="K32" s="106">
        <v>717</v>
      </c>
      <c r="L32" s="383">
        <v>-127</v>
      </c>
      <c r="M32" s="386">
        <v>-158</v>
      </c>
    </row>
    <row r="33" spans="1:13" s="134" customFormat="1" ht="16.5" customHeight="1">
      <c r="A33" s="120"/>
      <c r="B33" s="179" t="s">
        <v>133</v>
      </c>
      <c r="C33" s="378">
        <v>308259</v>
      </c>
      <c r="D33" s="372">
        <v>253260</v>
      </c>
      <c r="E33" s="472">
        <v>0.21716417910447761</v>
      </c>
      <c r="F33" s="472">
        <v>0.21716417910447761</v>
      </c>
      <c r="G33" s="12"/>
      <c r="H33" s="372">
        <v>118577</v>
      </c>
      <c r="I33" s="372">
        <v>134683</v>
      </c>
      <c r="J33" s="372">
        <v>161867</v>
      </c>
      <c r="K33" s="372">
        <v>103188</v>
      </c>
      <c r="L33" s="384">
        <v>154799</v>
      </c>
      <c r="M33" s="387">
        <v>153460</v>
      </c>
    </row>
    <row r="34" spans="1:13" ht="16.5" customHeight="1">
      <c r="A34" s="120"/>
      <c r="B34" s="179" t="s">
        <v>136</v>
      </c>
      <c r="C34" s="378">
        <v>243933</v>
      </c>
      <c r="D34" s="372">
        <v>199218</v>
      </c>
      <c r="E34" s="472">
        <v>0.22445260970394232</v>
      </c>
      <c r="F34" s="472">
        <v>0.22445260970394232</v>
      </c>
      <c r="G34" s="12"/>
      <c r="H34" s="372">
        <v>92951</v>
      </c>
      <c r="I34" s="372">
        <v>106267</v>
      </c>
      <c r="J34" s="372">
        <v>127780</v>
      </c>
      <c r="K34" s="372">
        <v>79426</v>
      </c>
      <c r="L34" s="384">
        <v>122624</v>
      </c>
      <c r="M34" s="387">
        <v>121309</v>
      </c>
    </row>
    <row r="35" spans="1:13" ht="16.5" customHeight="1">
      <c r="A35" s="132"/>
      <c r="B35" s="179" t="s">
        <v>185</v>
      </c>
      <c r="C35" s="378">
        <v>237438.742</v>
      </c>
      <c r="D35" s="372">
        <v>194813.50400000002</v>
      </c>
      <c r="E35" s="472">
        <v>0.21880022239115404</v>
      </c>
      <c r="F35" s="472">
        <v>0.21880022239115404</v>
      </c>
      <c r="G35" s="12"/>
      <c r="H35" s="372">
        <v>92951</v>
      </c>
      <c r="I35" s="372">
        <v>101862.504</v>
      </c>
      <c r="J35" s="372">
        <v>126259.967</v>
      </c>
      <c r="K35" s="372">
        <v>75086.925000000003</v>
      </c>
      <c r="L35" s="384">
        <v>120937.609</v>
      </c>
      <c r="M35" s="387">
        <v>116501.133</v>
      </c>
    </row>
    <row r="36" spans="1:13" ht="16.5" customHeight="1">
      <c r="A36" s="91"/>
      <c r="B36" s="8"/>
      <c r="C36" s="238"/>
      <c r="D36" s="9"/>
      <c r="E36" s="477"/>
      <c r="F36" s="76"/>
      <c r="G36" s="12"/>
      <c r="H36" s="9"/>
      <c r="I36" s="9"/>
      <c r="J36" s="9"/>
      <c r="K36" s="9"/>
      <c r="L36" s="304"/>
      <c r="M36" s="352"/>
    </row>
    <row r="37" spans="1:13" ht="23.25" thickBot="1">
      <c r="A37" s="191"/>
      <c r="B37" s="174" t="s">
        <v>139</v>
      </c>
      <c r="C37" s="205"/>
      <c r="D37" s="239"/>
      <c r="E37" s="478"/>
      <c r="F37" s="174"/>
      <c r="G37" s="12"/>
      <c r="H37" s="239"/>
      <c r="I37" s="239"/>
      <c r="J37" s="239"/>
      <c r="K37" s="239"/>
      <c r="L37" s="277"/>
      <c r="M37" s="361"/>
    </row>
    <row r="38" spans="1:13" ht="16.5" customHeight="1">
      <c r="A38" s="217"/>
      <c r="B38" s="218"/>
      <c r="C38" s="206"/>
      <c r="D38" s="240"/>
      <c r="E38" s="479"/>
      <c r="F38" s="218"/>
      <c r="G38" s="12"/>
      <c r="H38" s="240"/>
      <c r="I38" s="240"/>
      <c r="J38" s="240"/>
      <c r="K38" s="240"/>
      <c r="L38" s="279"/>
      <c r="M38" s="362"/>
    </row>
    <row r="39" spans="1:13" ht="16.5" customHeight="1">
      <c r="A39" s="91"/>
      <c r="B39" s="59" t="s">
        <v>14</v>
      </c>
      <c r="C39" s="207">
        <v>0.28966198305583951</v>
      </c>
      <c r="D39" s="98">
        <v>0.32136337842333162</v>
      </c>
      <c r="E39" s="208">
        <v>-3.1701395367492111</v>
      </c>
      <c r="F39" s="109"/>
      <c r="G39" s="12"/>
      <c r="H39" s="98">
        <v>0.33619565732707535</v>
      </c>
      <c r="I39" s="98">
        <v>0.30811969203905071</v>
      </c>
      <c r="J39" s="98">
        <v>0.2723861907327077</v>
      </c>
      <c r="K39" s="98">
        <v>0.32309766708219911</v>
      </c>
      <c r="L39" s="280">
        <v>0.29568598407702279</v>
      </c>
      <c r="M39" s="328">
        <v>0.28376657721013143</v>
      </c>
    </row>
    <row r="40" spans="1:13" ht="16.5" customHeight="1">
      <c r="A40" s="91"/>
      <c r="B40" s="59" t="s">
        <v>53</v>
      </c>
      <c r="C40" s="209">
        <v>-52.292044871051345</v>
      </c>
      <c r="D40" s="100">
        <v>-45.095661273707783</v>
      </c>
      <c r="E40" s="210">
        <v>-7.1963835973435621</v>
      </c>
      <c r="F40" s="110"/>
      <c r="G40" s="12"/>
      <c r="H40" s="100">
        <v>-67.633188130332201</v>
      </c>
      <c r="I40" s="100">
        <v>-22.880256387643282</v>
      </c>
      <c r="J40" s="100">
        <v>-78.133246633872631</v>
      </c>
      <c r="K40" s="100">
        <v>48.692679653296892</v>
      </c>
      <c r="L40" s="281">
        <v>-59.997010712970905</v>
      </c>
      <c r="M40" s="329">
        <v>-44.787897340522306</v>
      </c>
    </row>
    <row r="41" spans="1:13" ht="16.5" customHeight="1">
      <c r="A41" s="91"/>
      <c r="B41" s="59"/>
      <c r="C41" s="207"/>
      <c r="D41" s="98"/>
      <c r="E41" s="210"/>
      <c r="F41" s="110"/>
      <c r="G41" s="12"/>
      <c r="H41" s="98"/>
      <c r="I41" s="98"/>
      <c r="J41" s="98"/>
      <c r="K41" s="98"/>
      <c r="L41" s="280"/>
      <c r="M41" s="328"/>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79">
        <v>11253839</v>
      </c>
      <c r="D44" s="380">
        <v>10310486</v>
      </c>
      <c r="E44" s="471">
        <v>9.1494523148569318E-2</v>
      </c>
      <c r="F44" s="110"/>
      <c r="G44" s="12"/>
      <c r="H44" s="380">
        <v>10307853</v>
      </c>
      <c r="I44" s="380">
        <v>10310486</v>
      </c>
      <c r="J44" s="380">
        <v>10507650</v>
      </c>
      <c r="K44" s="380">
        <v>10719797</v>
      </c>
      <c r="L44" s="385">
        <v>10820422</v>
      </c>
      <c r="M44" s="388">
        <v>11253839</v>
      </c>
    </row>
    <row r="45" spans="1:13" ht="16.5" customHeight="1">
      <c r="A45" s="91"/>
      <c r="B45" s="75" t="s">
        <v>99</v>
      </c>
      <c r="C45" s="379">
        <v>16615306</v>
      </c>
      <c r="D45" s="380">
        <v>16037239</v>
      </c>
      <c r="E45" s="471">
        <v>3.6045294330277144E-2</v>
      </c>
      <c r="F45" s="110"/>
      <c r="G45" s="12"/>
      <c r="H45" s="380">
        <v>15561381</v>
      </c>
      <c r="I45" s="380">
        <v>16037239</v>
      </c>
      <c r="J45" s="380">
        <v>17024439</v>
      </c>
      <c r="K45" s="380">
        <v>16932172</v>
      </c>
      <c r="L45" s="385">
        <v>16433526</v>
      </c>
      <c r="M45" s="388">
        <v>16615306</v>
      </c>
    </row>
    <row r="46" spans="1:13" ht="16.5" customHeight="1">
      <c r="A46" s="91"/>
      <c r="B46" s="59" t="s">
        <v>51</v>
      </c>
      <c r="C46" s="379">
        <v>8500639.5</v>
      </c>
      <c r="D46" s="380">
        <v>7662973.5</v>
      </c>
      <c r="E46" s="471">
        <v>0.10931344079422955</v>
      </c>
      <c r="F46" s="110"/>
      <c r="G46" s="12"/>
      <c r="H46" s="380">
        <v>7275978.5</v>
      </c>
      <c r="I46" s="380">
        <v>7662973.5</v>
      </c>
      <c r="J46" s="380">
        <v>7735547.5</v>
      </c>
      <c r="K46" s="380">
        <v>7943051</v>
      </c>
      <c r="L46" s="385">
        <v>8193273.5</v>
      </c>
      <c r="M46" s="388">
        <v>8500639.5</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3171</v>
      </c>
      <c r="D50" s="96">
        <v>3300.62</v>
      </c>
      <c r="E50" s="471">
        <v>-3.9271409613951258E-2</v>
      </c>
      <c r="F50" s="109"/>
      <c r="G50" s="12"/>
      <c r="H50" s="96">
        <v>3281.75</v>
      </c>
      <c r="I50" s="96">
        <v>3300.62</v>
      </c>
      <c r="J50" s="96">
        <v>3166.2</v>
      </c>
      <c r="K50" s="96">
        <v>3164.05</v>
      </c>
      <c r="L50" s="275">
        <v>3162.5</v>
      </c>
      <c r="M50" s="331">
        <v>3171</v>
      </c>
    </row>
    <row r="51" spans="1:13">
      <c r="A51" s="91"/>
      <c r="B51" s="75" t="s">
        <v>161</v>
      </c>
      <c r="C51" s="214">
        <v>0.44345241644077327</v>
      </c>
      <c r="D51" s="54">
        <v>0.40277397788574804</v>
      </c>
      <c r="E51" s="208">
        <v>4.0678438555025229</v>
      </c>
      <c r="F51" s="111"/>
      <c r="G51" s="12"/>
      <c r="H51" s="54">
        <v>0.3813121759430646</v>
      </c>
      <c r="I51" s="54">
        <v>0.42363605839281787</v>
      </c>
      <c r="J51" s="54">
        <v>0.5095704051346085</v>
      </c>
      <c r="K51" s="54">
        <v>0.28922488023138082</v>
      </c>
      <c r="L51" s="283">
        <v>0.458789555554586</v>
      </c>
      <c r="M51" s="332">
        <v>0.42862815141689192</v>
      </c>
    </row>
    <row r="52" spans="1:13" s="431" customFormat="1" ht="29.25" customHeight="1">
      <c r="A52" s="432"/>
      <c r="B52" s="535" t="s">
        <v>187</v>
      </c>
      <c r="C52" s="518"/>
      <c r="D52" s="518"/>
      <c r="E52" s="518"/>
      <c r="F52" s="518"/>
      <c r="G52" s="518"/>
      <c r="H52" s="518"/>
      <c r="I52" s="518"/>
      <c r="J52" s="518"/>
      <c r="K52" s="518"/>
      <c r="L52" s="518"/>
      <c r="M52" s="433"/>
    </row>
    <row r="53" spans="1:13" ht="16.5" customHeight="1">
      <c r="A53" s="12" t="s">
        <v>84</v>
      </c>
      <c r="B53" s="534" t="s">
        <v>186</v>
      </c>
      <c r="C53" s="534"/>
      <c r="D53" s="534"/>
      <c r="E53" s="534"/>
      <c r="F53" s="534"/>
      <c r="G53" s="534"/>
      <c r="H53" s="534"/>
      <c r="I53" s="534"/>
      <c r="J53" s="534"/>
      <c r="K53" s="534"/>
      <c r="L53" s="534"/>
      <c r="M53" s="58"/>
    </row>
    <row r="54" spans="1:13">
      <c r="B54" s="49" t="s">
        <v>52</v>
      </c>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5" orientation="landscape" r:id="rId1"/>
  <headerFooter scaleWithDoc="0" alignWithMargins="0">
    <oddFooter>&amp;R&amp;"UniCredit,Normale"&amp;6&amp;K03-049&amp;P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M54"/>
  <sheetViews>
    <sheetView showGridLines="0" tabSelected="1" topLeftCell="A41" zoomScale="80" zoomScaleNormal="80" zoomScaleSheetLayoutView="50" workbookViewId="0">
      <selection activeCell="AB36" sqref="AB36"/>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2">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112</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237875</v>
      </c>
      <c r="D11" s="106">
        <v>201663</v>
      </c>
      <c r="E11" s="195">
        <v>0.17956690121638585</v>
      </c>
      <c r="F11" s="195">
        <v>0.18915565161523773</v>
      </c>
      <c r="G11" s="12"/>
      <c r="H11" s="106">
        <v>98719</v>
      </c>
      <c r="I11" s="106">
        <v>102944</v>
      </c>
      <c r="J11" s="106">
        <v>108425</v>
      </c>
      <c r="K11" s="106">
        <v>122103</v>
      </c>
      <c r="L11" s="383">
        <v>116949</v>
      </c>
      <c r="M11" s="386">
        <v>120926</v>
      </c>
    </row>
    <row r="12" spans="1:13" s="13" customFormat="1" ht="16.5" customHeight="1">
      <c r="A12" s="19"/>
      <c r="B12" s="49" t="s">
        <v>125</v>
      </c>
      <c r="C12" s="377">
        <v>995</v>
      </c>
      <c r="D12" s="106">
        <v>784</v>
      </c>
      <c r="E12" s="195">
        <v>0.26913265306122458</v>
      </c>
      <c r="F12" s="195">
        <v>0.27944948782626611</v>
      </c>
      <c r="G12" s="12"/>
      <c r="H12" s="106">
        <v>0</v>
      </c>
      <c r="I12" s="106">
        <v>784</v>
      </c>
      <c r="J12" s="106">
        <v>-1</v>
      </c>
      <c r="K12" s="106">
        <v>0</v>
      </c>
      <c r="L12" s="383">
        <v>0</v>
      </c>
      <c r="M12" s="386">
        <v>995</v>
      </c>
    </row>
    <row r="13" spans="1:13" s="13" customFormat="1" ht="16.5" customHeight="1">
      <c r="A13" s="19"/>
      <c r="B13" s="49" t="s">
        <v>126</v>
      </c>
      <c r="C13" s="377">
        <v>83699</v>
      </c>
      <c r="D13" s="106">
        <v>76017</v>
      </c>
      <c r="E13" s="195">
        <v>0.10105634266019448</v>
      </c>
      <c r="F13" s="195">
        <v>0.11000687735272896</v>
      </c>
      <c r="G13" s="12"/>
      <c r="H13" s="106">
        <v>37256</v>
      </c>
      <c r="I13" s="106">
        <v>38761</v>
      </c>
      <c r="J13" s="106">
        <v>40912</v>
      </c>
      <c r="K13" s="106">
        <v>37929</v>
      </c>
      <c r="L13" s="383">
        <v>40451</v>
      </c>
      <c r="M13" s="386">
        <v>43248</v>
      </c>
    </row>
    <row r="14" spans="1:13" s="13" customFormat="1" ht="16.5" customHeight="1">
      <c r="A14" s="19"/>
      <c r="B14" s="49" t="s">
        <v>193</v>
      </c>
      <c r="C14" s="377">
        <v>0</v>
      </c>
      <c r="D14" s="106">
        <v>0</v>
      </c>
      <c r="E14" s="195" t="s">
        <v>168</v>
      </c>
      <c r="F14" s="195" t="s">
        <v>168</v>
      </c>
      <c r="G14" s="12"/>
      <c r="H14" s="106">
        <v>0</v>
      </c>
      <c r="I14" s="106">
        <v>0</v>
      </c>
      <c r="J14" s="106">
        <v>0</v>
      </c>
      <c r="K14" s="106">
        <v>0</v>
      </c>
      <c r="L14" s="383">
        <v>0</v>
      </c>
      <c r="M14" s="386">
        <v>0</v>
      </c>
    </row>
    <row r="15" spans="1:13" s="13" customFormat="1" ht="16.5" customHeight="1">
      <c r="A15" s="19"/>
      <c r="B15" s="49" t="s">
        <v>127</v>
      </c>
      <c r="C15" s="377">
        <v>15692</v>
      </c>
      <c r="D15" s="106">
        <v>23399</v>
      </c>
      <c r="E15" s="195">
        <v>-0.32937305013034746</v>
      </c>
      <c r="F15" s="195">
        <v>-0.32392149474595067</v>
      </c>
      <c r="G15" s="12"/>
      <c r="H15" s="106">
        <v>13002</v>
      </c>
      <c r="I15" s="106">
        <v>10397</v>
      </c>
      <c r="J15" s="106">
        <v>13185</v>
      </c>
      <c r="K15" s="106">
        <v>7009</v>
      </c>
      <c r="L15" s="383">
        <v>8973</v>
      </c>
      <c r="M15" s="386">
        <v>6719</v>
      </c>
    </row>
    <row r="16" spans="1:13" s="13" customFormat="1" ht="16.5" customHeight="1">
      <c r="A16" s="19"/>
      <c r="B16" s="49" t="s">
        <v>128</v>
      </c>
      <c r="C16" s="377">
        <v>-478</v>
      </c>
      <c r="D16" s="106">
        <v>1117</v>
      </c>
      <c r="E16" s="195" t="s">
        <v>168</v>
      </c>
      <c r="F16" s="195" t="s">
        <v>168</v>
      </c>
      <c r="G16" s="12"/>
      <c r="H16" s="106">
        <v>413</v>
      </c>
      <c r="I16" s="106">
        <v>704</v>
      </c>
      <c r="J16" s="106">
        <v>-842</v>
      </c>
      <c r="K16" s="106">
        <v>178</v>
      </c>
      <c r="L16" s="383">
        <v>1215</v>
      </c>
      <c r="M16" s="386">
        <v>-1693</v>
      </c>
    </row>
    <row r="17" spans="1:13" s="14" customFormat="1" ht="16.5" customHeight="1">
      <c r="A17" s="125"/>
      <c r="B17" s="179" t="s">
        <v>129</v>
      </c>
      <c r="C17" s="378">
        <v>337783</v>
      </c>
      <c r="D17" s="372">
        <v>302980</v>
      </c>
      <c r="E17" s="472">
        <v>0.11486896824872939</v>
      </c>
      <c r="F17" s="197">
        <v>0.12393182952755866</v>
      </c>
      <c r="G17" s="12"/>
      <c r="H17" s="372">
        <v>149390</v>
      </c>
      <c r="I17" s="372">
        <v>153590</v>
      </c>
      <c r="J17" s="372">
        <v>161679</v>
      </c>
      <c r="K17" s="372">
        <v>167219</v>
      </c>
      <c r="L17" s="384">
        <v>167588</v>
      </c>
      <c r="M17" s="387">
        <v>170195</v>
      </c>
    </row>
    <row r="18" spans="1:13" s="13" customFormat="1" ht="16.5" customHeight="1">
      <c r="A18" s="19"/>
      <c r="B18" s="49" t="s">
        <v>130</v>
      </c>
      <c r="C18" s="377">
        <v>-57665</v>
      </c>
      <c r="D18" s="106">
        <v>-56459</v>
      </c>
      <c r="E18" s="195">
        <v>2.1360633379974958E-2</v>
      </c>
      <c r="F18" s="195">
        <v>2.9663318213613898E-2</v>
      </c>
      <c r="G18" s="12"/>
      <c r="H18" s="106">
        <v>-27919</v>
      </c>
      <c r="I18" s="106">
        <v>-28540</v>
      </c>
      <c r="J18" s="106">
        <v>-28310</v>
      </c>
      <c r="K18" s="106">
        <v>-29785</v>
      </c>
      <c r="L18" s="383">
        <v>-28693</v>
      </c>
      <c r="M18" s="386">
        <v>-28972</v>
      </c>
    </row>
    <row r="19" spans="1:13" s="13" customFormat="1" ht="16.5" customHeight="1">
      <c r="A19" s="19"/>
      <c r="B19" s="49" t="s">
        <v>131</v>
      </c>
      <c r="C19" s="377">
        <v>-36387</v>
      </c>
      <c r="D19" s="106">
        <v>-32434</v>
      </c>
      <c r="E19" s="195">
        <v>0.12187827588333233</v>
      </c>
      <c r="F19" s="195">
        <v>0.13099807310034617</v>
      </c>
      <c r="G19" s="12"/>
      <c r="H19" s="106">
        <v>-16448</v>
      </c>
      <c r="I19" s="106">
        <v>-15986</v>
      </c>
      <c r="J19" s="106">
        <v>-15755</v>
      </c>
      <c r="K19" s="106">
        <v>-19439</v>
      </c>
      <c r="L19" s="383">
        <v>-18202</v>
      </c>
      <c r="M19" s="386">
        <v>-18185</v>
      </c>
    </row>
    <row r="20" spans="1:13" s="13" customFormat="1" ht="16.5" customHeight="1">
      <c r="A20" s="19"/>
      <c r="B20" s="49" t="s">
        <v>8</v>
      </c>
      <c r="C20" s="377">
        <v>0</v>
      </c>
      <c r="D20" s="106">
        <v>0</v>
      </c>
      <c r="E20" s="195" t="s">
        <v>168</v>
      </c>
      <c r="F20" s="195" t="s">
        <v>168</v>
      </c>
      <c r="G20" s="12"/>
      <c r="H20" s="106">
        <v>0</v>
      </c>
      <c r="I20" s="106">
        <v>0</v>
      </c>
      <c r="J20" s="106">
        <v>0</v>
      </c>
      <c r="K20" s="106">
        <v>0</v>
      </c>
      <c r="L20" s="383">
        <v>0</v>
      </c>
      <c r="M20" s="386">
        <v>0</v>
      </c>
    </row>
    <row r="21" spans="1:13" s="13" customFormat="1" ht="16.5" customHeight="1">
      <c r="A21" s="19"/>
      <c r="B21" s="49" t="s">
        <v>9</v>
      </c>
      <c r="C21" s="377">
        <v>-15431</v>
      </c>
      <c r="D21" s="106">
        <v>-15043</v>
      </c>
      <c r="E21" s="195">
        <v>2.5792727514458491E-2</v>
      </c>
      <c r="F21" s="195">
        <v>3.4131441144666708E-2</v>
      </c>
      <c r="G21" s="12"/>
      <c r="H21" s="106">
        <v>-7559</v>
      </c>
      <c r="I21" s="106">
        <v>-7484</v>
      </c>
      <c r="J21" s="106">
        <v>-7288</v>
      </c>
      <c r="K21" s="106">
        <v>-7525</v>
      </c>
      <c r="L21" s="383">
        <v>-7677</v>
      </c>
      <c r="M21" s="386">
        <v>-7754</v>
      </c>
    </row>
    <row r="22" spans="1:13" s="14" customFormat="1" ht="16.5" customHeight="1">
      <c r="A22" s="125"/>
      <c r="B22" s="50" t="s">
        <v>39</v>
      </c>
      <c r="C22" s="200">
        <v>-109483</v>
      </c>
      <c r="D22" s="47">
        <v>-103936</v>
      </c>
      <c r="E22" s="471">
        <v>5.3369381157635454E-2</v>
      </c>
      <c r="F22" s="97">
        <v>6.193226653215822E-2</v>
      </c>
      <c r="G22" s="12"/>
      <c r="H22" s="47">
        <v>-51926</v>
      </c>
      <c r="I22" s="47">
        <v>-52010</v>
      </c>
      <c r="J22" s="47">
        <v>-51353</v>
      </c>
      <c r="K22" s="47">
        <v>-56749</v>
      </c>
      <c r="L22" s="276">
        <v>-54572</v>
      </c>
      <c r="M22" s="327">
        <v>-54911</v>
      </c>
    </row>
    <row r="23" spans="1:13" s="14" customFormat="1" ht="16.5" customHeight="1">
      <c r="A23" s="125"/>
      <c r="B23" s="179" t="s">
        <v>132</v>
      </c>
      <c r="C23" s="378">
        <v>228300</v>
      </c>
      <c r="D23" s="372">
        <v>199044</v>
      </c>
      <c r="E23" s="472">
        <v>0.14698257671670589</v>
      </c>
      <c r="F23" s="197">
        <v>0.15630651238517124</v>
      </c>
      <c r="G23" s="12"/>
      <c r="H23" s="372">
        <v>97464</v>
      </c>
      <c r="I23" s="372">
        <v>101580</v>
      </c>
      <c r="J23" s="372">
        <v>110326</v>
      </c>
      <c r="K23" s="372">
        <v>110470</v>
      </c>
      <c r="L23" s="384">
        <v>113016</v>
      </c>
      <c r="M23" s="387">
        <v>115284</v>
      </c>
    </row>
    <row r="24" spans="1:13" s="13" customFormat="1" ht="16.5" customHeight="1">
      <c r="A24" s="19"/>
      <c r="B24" s="51" t="s">
        <v>163</v>
      </c>
      <c r="C24" s="377">
        <v>23804</v>
      </c>
      <c r="D24" s="106">
        <v>-21886</v>
      </c>
      <c r="E24" s="195" t="s">
        <v>168</v>
      </c>
      <c r="F24" s="195" t="s">
        <v>168</v>
      </c>
      <c r="G24" s="12"/>
      <c r="H24" s="106">
        <v>-5277</v>
      </c>
      <c r="I24" s="106">
        <v>-16609</v>
      </c>
      <c r="J24" s="106">
        <v>-8313</v>
      </c>
      <c r="K24" s="106">
        <v>-14396</v>
      </c>
      <c r="L24" s="383">
        <v>8088</v>
      </c>
      <c r="M24" s="386">
        <v>15716</v>
      </c>
    </row>
    <row r="25" spans="1:13" s="14" customFormat="1" ht="16.5" customHeight="1">
      <c r="A25" s="125"/>
      <c r="B25" s="179" t="s">
        <v>166</v>
      </c>
      <c r="C25" s="378">
        <v>252104</v>
      </c>
      <c r="D25" s="372">
        <v>177158</v>
      </c>
      <c r="E25" s="472">
        <v>0.42304609444676511</v>
      </c>
      <c r="F25" s="197">
        <v>0.43461416056771385</v>
      </c>
      <c r="G25" s="12"/>
      <c r="H25" s="372">
        <v>92187</v>
      </c>
      <c r="I25" s="372">
        <v>84971</v>
      </c>
      <c r="J25" s="372">
        <v>102013</v>
      </c>
      <c r="K25" s="372">
        <v>96074</v>
      </c>
      <c r="L25" s="384">
        <v>121104</v>
      </c>
      <c r="M25" s="387">
        <v>131000</v>
      </c>
    </row>
    <row r="26" spans="1:13" s="13" customFormat="1" ht="16.5" customHeight="1">
      <c r="A26" s="19"/>
      <c r="B26" s="49" t="s">
        <v>40</v>
      </c>
      <c r="C26" s="377">
        <v>-17877</v>
      </c>
      <c r="D26" s="106">
        <v>-12210</v>
      </c>
      <c r="E26" s="195">
        <v>0.46412776412776413</v>
      </c>
      <c r="F26" s="195">
        <v>0.47602972193285686</v>
      </c>
      <c r="G26" s="12"/>
      <c r="H26" s="106">
        <v>-14584</v>
      </c>
      <c r="I26" s="106">
        <v>2374</v>
      </c>
      <c r="J26" s="106">
        <v>48</v>
      </c>
      <c r="K26" s="106">
        <v>531</v>
      </c>
      <c r="L26" s="383">
        <v>-12611</v>
      </c>
      <c r="M26" s="386">
        <v>-5266</v>
      </c>
    </row>
    <row r="27" spans="1:13" s="13" customFormat="1" ht="16.5" customHeight="1">
      <c r="A27" s="19"/>
      <c r="B27" s="52" t="s">
        <v>41</v>
      </c>
      <c r="C27" s="377">
        <v>-17581</v>
      </c>
      <c r="D27" s="106">
        <v>-12160</v>
      </c>
      <c r="E27" s="195">
        <v>0.4458059210526315</v>
      </c>
      <c r="F27" s="195">
        <v>0.4575589398556954</v>
      </c>
      <c r="G27" s="12"/>
      <c r="H27" s="106">
        <v>-14579</v>
      </c>
      <c r="I27" s="106">
        <v>2419</v>
      </c>
      <c r="J27" s="106">
        <v>13</v>
      </c>
      <c r="K27" s="106">
        <v>18</v>
      </c>
      <c r="L27" s="383">
        <v>-12636</v>
      </c>
      <c r="M27" s="386">
        <v>-4945</v>
      </c>
    </row>
    <row r="28" spans="1:13" s="13" customFormat="1" ht="16.5" customHeight="1">
      <c r="A28" s="19"/>
      <c r="B28" s="53" t="s">
        <v>91</v>
      </c>
      <c r="C28" s="377">
        <v>-1483</v>
      </c>
      <c r="D28" s="106">
        <v>-1495</v>
      </c>
      <c r="E28" s="195">
        <v>-8.0267558528428484E-3</v>
      </c>
      <c r="F28" s="195">
        <v>3.7038539600464659E-5</v>
      </c>
      <c r="G28" s="12"/>
      <c r="H28" s="106">
        <v>-1553</v>
      </c>
      <c r="I28" s="106">
        <v>58</v>
      </c>
      <c r="J28" s="106">
        <v>2</v>
      </c>
      <c r="K28" s="106">
        <v>2</v>
      </c>
      <c r="L28" s="383">
        <v>-1483</v>
      </c>
      <c r="M28" s="386">
        <v>0</v>
      </c>
    </row>
    <row r="29" spans="1:13" s="13" customFormat="1" ht="16.5" customHeight="1">
      <c r="A29" s="19"/>
      <c r="B29" s="53" t="s">
        <v>92</v>
      </c>
      <c r="C29" s="377">
        <v>-10430</v>
      </c>
      <c r="D29" s="106">
        <v>0</v>
      </c>
      <c r="E29" s="195" t="s">
        <v>168</v>
      </c>
      <c r="F29" s="195" t="s">
        <v>168</v>
      </c>
      <c r="G29" s="12"/>
      <c r="H29" s="106">
        <v>0</v>
      </c>
      <c r="I29" s="106">
        <v>0</v>
      </c>
      <c r="J29" s="106">
        <v>0</v>
      </c>
      <c r="K29" s="106">
        <v>0</v>
      </c>
      <c r="L29" s="383">
        <v>-5122</v>
      </c>
      <c r="M29" s="386">
        <v>-5308</v>
      </c>
    </row>
    <row r="30" spans="1:13" s="13" customFormat="1" ht="16.5" customHeight="1">
      <c r="A30" s="19"/>
      <c r="B30" s="53" t="s">
        <v>93</v>
      </c>
      <c r="C30" s="377">
        <v>-5668</v>
      </c>
      <c r="D30" s="106">
        <v>-10665</v>
      </c>
      <c r="E30" s="195">
        <v>-0.46854195968120016</v>
      </c>
      <c r="F30" s="195">
        <v>-0.46422171458503647</v>
      </c>
      <c r="G30" s="12"/>
      <c r="H30" s="106">
        <v>-13026</v>
      </c>
      <c r="I30" s="106">
        <v>2361</v>
      </c>
      <c r="J30" s="106">
        <v>11</v>
      </c>
      <c r="K30" s="106">
        <v>16</v>
      </c>
      <c r="L30" s="383">
        <v>-6031</v>
      </c>
      <c r="M30" s="386">
        <v>363</v>
      </c>
    </row>
    <row r="31" spans="1:13" s="13" customFormat="1" ht="16.5" customHeight="1">
      <c r="A31" s="19"/>
      <c r="B31" s="49" t="s">
        <v>10</v>
      </c>
      <c r="C31" s="377">
        <v>-1013</v>
      </c>
      <c r="D31" s="106">
        <v>0</v>
      </c>
      <c r="E31" s="195" t="s">
        <v>168</v>
      </c>
      <c r="F31" s="195" t="s">
        <v>168</v>
      </c>
      <c r="G31" s="12"/>
      <c r="H31" s="106">
        <v>0</v>
      </c>
      <c r="I31" s="106">
        <v>0</v>
      </c>
      <c r="J31" s="106">
        <v>0</v>
      </c>
      <c r="K31" s="106">
        <v>-3962</v>
      </c>
      <c r="L31" s="383">
        <v>-399</v>
      </c>
      <c r="M31" s="386">
        <v>-614</v>
      </c>
    </row>
    <row r="32" spans="1:13" s="14" customFormat="1" ht="16.5" customHeight="1">
      <c r="A32" s="19"/>
      <c r="B32" s="49" t="s">
        <v>11</v>
      </c>
      <c r="C32" s="377">
        <v>185</v>
      </c>
      <c r="D32" s="106">
        <v>388</v>
      </c>
      <c r="E32" s="195">
        <v>-0.52319587628865971</v>
      </c>
      <c r="F32" s="195">
        <v>-0.51931991437275948</v>
      </c>
      <c r="G32" s="12"/>
      <c r="H32" s="106">
        <v>21</v>
      </c>
      <c r="I32" s="106">
        <v>367</v>
      </c>
      <c r="J32" s="106">
        <v>334</v>
      </c>
      <c r="K32" s="106">
        <v>-483</v>
      </c>
      <c r="L32" s="383">
        <v>180</v>
      </c>
      <c r="M32" s="386">
        <v>5</v>
      </c>
    </row>
    <row r="33" spans="1:13" s="134" customFormat="1" ht="16.5" customHeight="1">
      <c r="A33" s="120"/>
      <c r="B33" s="179" t="s">
        <v>133</v>
      </c>
      <c r="C33" s="378">
        <v>233399</v>
      </c>
      <c r="D33" s="372">
        <v>165336</v>
      </c>
      <c r="E33" s="472">
        <v>0.4116647312140127</v>
      </c>
      <c r="F33" s="472">
        <v>0.42314028269083637</v>
      </c>
      <c r="G33" s="12"/>
      <c r="H33" s="372">
        <v>77624</v>
      </c>
      <c r="I33" s="372">
        <v>87712</v>
      </c>
      <c r="J33" s="372">
        <v>102395</v>
      </c>
      <c r="K33" s="372">
        <v>92160</v>
      </c>
      <c r="L33" s="384">
        <v>108274</v>
      </c>
      <c r="M33" s="387">
        <v>125125</v>
      </c>
    </row>
    <row r="34" spans="1:13" ht="16.5" customHeight="1">
      <c r="A34" s="120"/>
      <c r="B34" s="179" t="s">
        <v>136</v>
      </c>
      <c r="C34" s="378">
        <v>190231</v>
      </c>
      <c r="D34" s="372">
        <v>137001</v>
      </c>
      <c r="E34" s="472">
        <v>0.38853730994664271</v>
      </c>
      <c r="F34" s="472">
        <v>0.39997856084343719</v>
      </c>
      <c r="G34" s="12"/>
      <c r="H34" s="372">
        <v>64185</v>
      </c>
      <c r="I34" s="372">
        <v>72816</v>
      </c>
      <c r="J34" s="372">
        <v>83494</v>
      </c>
      <c r="K34" s="372">
        <v>75070</v>
      </c>
      <c r="L34" s="384">
        <v>88208</v>
      </c>
      <c r="M34" s="387">
        <v>102023</v>
      </c>
    </row>
    <row r="35" spans="1:13" ht="16.5" customHeight="1">
      <c r="A35" s="132"/>
      <c r="B35" s="179" t="s">
        <v>185</v>
      </c>
      <c r="C35" s="378">
        <v>183944.579</v>
      </c>
      <c r="D35" s="372">
        <v>132647.867</v>
      </c>
      <c r="E35" s="472">
        <v>0.38671343279119585</v>
      </c>
      <c r="F35" s="472">
        <v>0.39852543949333663</v>
      </c>
      <c r="G35" s="12"/>
      <c r="H35" s="372">
        <v>64185</v>
      </c>
      <c r="I35" s="372">
        <v>68462.866999999998</v>
      </c>
      <c r="J35" s="372">
        <v>82071.13900000001</v>
      </c>
      <c r="K35" s="372">
        <v>70907.088000000003</v>
      </c>
      <c r="L35" s="384">
        <v>86568.328999999998</v>
      </c>
      <c r="M35" s="387">
        <v>97376.25</v>
      </c>
    </row>
    <row r="36" spans="1:13" ht="16.5" customHeight="1">
      <c r="A36" s="91"/>
      <c r="B36" s="8"/>
      <c r="C36" s="238"/>
      <c r="D36" s="9"/>
      <c r="E36" s="477"/>
      <c r="F36" s="76"/>
      <c r="G36" s="12"/>
      <c r="H36" s="9"/>
      <c r="I36" s="9"/>
      <c r="J36" s="9"/>
      <c r="K36" s="9"/>
      <c r="L36" s="304"/>
      <c r="M36" s="352"/>
    </row>
    <row r="37" spans="1:13" ht="23.25" thickBot="1">
      <c r="A37" s="191"/>
      <c r="B37" s="174" t="s">
        <v>139</v>
      </c>
      <c r="C37" s="205"/>
      <c r="D37" s="239"/>
      <c r="E37" s="478"/>
      <c r="F37" s="174"/>
      <c r="G37" s="12"/>
      <c r="H37" s="239"/>
      <c r="I37" s="239"/>
      <c r="J37" s="239"/>
      <c r="K37" s="239"/>
      <c r="L37" s="277"/>
      <c r="M37" s="361"/>
    </row>
    <row r="38" spans="1:13" ht="16.5" customHeight="1">
      <c r="A38" s="217"/>
      <c r="B38" s="218"/>
      <c r="C38" s="206"/>
      <c r="D38" s="240"/>
      <c r="E38" s="479"/>
      <c r="F38" s="218"/>
      <c r="G38" s="12"/>
      <c r="H38" s="240"/>
      <c r="I38" s="240"/>
      <c r="J38" s="240"/>
      <c r="K38" s="240"/>
      <c r="L38" s="279"/>
      <c r="M38" s="362"/>
    </row>
    <row r="39" spans="1:13" ht="16.5" customHeight="1">
      <c r="A39" s="91"/>
      <c r="B39" s="59" t="s">
        <v>14</v>
      </c>
      <c r="C39" s="207">
        <v>0.32412229153036121</v>
      </c>
      <c r="D39" s="98">
        <v>0.34304574559376855</v>
      </c>
      <c r="E39" s="208">
        <v>-1.8923454063407341</v>
      </c>
      <c r="F39" s="109"/>
      <c r="G39" s="12"/>
      <c r="H39" s="98">
        <v>0.34758685320302563</v>
      </c>
      <c r="I39" s="98">
        <v>0.33862881698027214</v>
      </c>
      <c r="J39" s="98">
        <v>0.31762319163280328</v>
      </c>
      <c r="K39" s="98">
        <v>0.33936933004024661</v>
      </c>
      <c r="L39" s="280">
        <v>0.32563190681910398</v>
      </c>
      <c r="M39" s="328">
        <v>0.32263580011163667</v>
      </c>
    </row>
    <row r="40" spans="1:13" ht="16.5" customHeight="1">
      <c r="A40" s="91"/>
      <c r="B40" s="59" t="s">
        <v>53</v>
      </c>
      <c r="C40" s="209">
        <v>-57.441031486874273</v>
      </c>
      <c r="D40" s="100">
        <v>57.886205310753851</v>
      </c>
      <c r="E40" s="210">
        <v>-115.32723679762813</v>
      </c>
      <c r="F40" s="110"/>
      <c r="G40" s="12"/>
      <c r="H40" s="100">
        <v>28.206505616446044</v>
      </c>
      <c r="I40" s="100">
        <v>86.957147728068463</v>
      </c>
      <c r="J40" s="100">
        <v>42.711343084335184</v>
      </c>
      <c r="K40" s="100">
        <v>71.972955646966057</v>
      </c>
      <c r="L40" s="281">
        <v>-39.538248690964629</v>
      </c>
      <c r="M40" s="329">
        <v>-74.892949865958371</v>
      </c>
    </row>
    <row r="41" spans="1:13" ht="16.5" customHeight="1">
      <c r="A41" s="91"/>
      <c r="B41" s="59"/>
      <c r="C41" s="207"/>
      <c r="D41" s="98"/>
      <c r="E41" s="210"/>
      <c r="F41" s="110"/>
      <c r="G41" s="12"/>
      <c r="H41" s="98"/>
      <c r="I41" s="98"/>
      <c r="J41" s="98"/>
      <c r="K41" s="98"/>
      <c r="L41" s="280"/>
      <c r="M41" s="328"/>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79">
        <v>8567031</v>
      </c>
      <c r="D44" s="380">
        <v>7713263</v>
      </c>
      <c r="E44" s="471">
        <v>0.11068830402904717</v>
      </c>
      <c r="F44" s="110"/>
      <c r="G44" s="12"/>
      <c r="H44" s="380">
        <v>7563252</v>
      </c>
      <c r="I44" s="380">
        <v>7713263</v>
      </c>
      <c r="J44" s="380">
        <v>7855377</v>
      </c>
      <c r="K44" s="380">
        <v>8143940</v>
      </c>
      <c r="L44" s="385">
        <v>8218883</v>
      </c>
      <c r="M44" s="388">
        <v>8567031</v>
      </c>
    </row>
    <row r="45" spans="1:13" ht="16.5" customHeight="1">
      <c r="A45" s="91"/>
      <c r="B45" s="75" t="s">
        <v>99</v>
      </c>
      <c r="C45" s="379">
        <v>10173376</v>
      </c>
      <c r="D45" s="380">
        <v>9219634</v>
      </c>
      <c r="E45" s="471">
        <v>0.10344683964677981</v>
      </c>
      <c r="F45" s="110"/>
      <c r="G45" s="12"/>
      <c r="H45" s="380">
        <v>9135308</v>
      </c>
      <c r="I45" s="380">
        <v>9219634</v>
      </c>
      <c r="J45" s="380">
        <v>9013792</v>
      </c>
      <c r="K45" s="380">
        <v>10247199</v>
      </c>
      <c r="L45" s="385">
        <v>10291409</v>
      </c>
      <c r="M45" s="388">
        <v>10173376</v>
      </c>
    </row>
    <row r="46" spans="1:13" ht="16.5" customHeight="1">
      <c r="A46" s="91"/>
      <c r="B46" s="59" t="s">
        <v>51</v>
      </c>
      <c r="C46" s="379">
        <v>7958657.5</v>
      </c>
      <c r="D46" s="380">
        <v>7053571</v>
      </c>
      <c r="E46" s="471">
        <v>0.12831606855591304</v>
      </c>
      <c r="F46" s="110"/>
      <c r="G46" s="12"/>
      <c r="H46" s="380">
        <v>6949115</v>
      </c>
      <c r="I46" s="380">
        <v>7053571</v>
      </c>
      <c r="J46" s="380">
        <v>7286923.5</v>
      </c>
      <c r="K46" s="380">
        <v>7524698.5</v>
      </c>
      <c r="L46" s="385">
        <v>7694097</v>
      </c>
      <c r="M46" s="388">
        <v>7958657.5</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3251.15</v>
      </c>
      <c r="D50" s="96">
        <v>3334.17</v>
      </c>
      <c r="E50" s="471">
        <v>-2.4899750162709178E-2</v>
      </c>
      <c r="F50" s="109"/>
      <c r="G50" s="12"/>
      <c r="H50" s="96">
        <v>3360.14</v>
      </c>
      <c r="I50" s="96">
        <v>3334.17</v>
      </c>
      <c r="J50" s="96">
        <v>3306.17</v>
      </c>
      <c r="K50" s="96">
        <v>3296.43</v>
      </c>
      <c r="L50" s="275">
        <v>3291.28</v>
      </c>
      <c r="M50" s="331">
        <v>3251.15</v>
      </c>
    </row>
    <row r="51" spans="1:13" ht="12">
      <c r="A51" s="91"/>
      <c r="B51" s="75" t="s">
        <v>161</v>
      </c>
      <c r="C51" s="214">
        <v>0.33481409105596271</v>
      </c>
      <c r="D51" s="54">
        <v>0.26416672893529719</v>
      </c>
      <c r="E51" s="208">
        <v>7.0647362120665527</v>
      </c>
      <c r="F51" s="111"/>
      <c r="G51" s="12"/>
      <c r="H51" s="54">
        <v>0.25308055013976455</v>
      </c>
      <c r="I51" s="54">
        <v>0.27524144370705994</v>
      </c>
      <c r="J51" s="54">
        <v>0.32863531331229329</v>
      </c>
      <c r="K51" s="54">
        <v>0.27603328485385714</v>
      </c>
      <c r="L51" s="283">
        <v>0.31472892917235928</v>
      </c>
      <c r="M51" s="332">
        <v>0.3543421939132898</v>
      </c>
    </row>
    <row r="52" spans="1:13" s="431" customFormat="1" ht="33.75" customHeight="1">
      <c r="A52" s="432"/>
      <c r="B52" s="519" t="s">
        <v>187</v>
      </c>
      <c r="C52" s="533"/>
      <c r="D52" s="533"/>
      <c r="E52" s="533"/>
      <c r="F52" s="533"/>
      <c r="G52" s="533"/>
      <c r="H52" s="533"/>
      <c r="I52" s="533"/>
      <c r="J52" s="533"/>
      <c r="K52" s="533"/>
      <c r="L52" s="533"/>
      <c r="M52" s="430"/>
    </row>
    <row r="53" spans="1:13" ht="16.5" customHeight="1">
      <c r="A53" s="12" t="s">
        <v>84</v>
      </c>
      <c r="B53" s="534" t="s">
        <v>186</v>
      </c>
      <c r="C53" s="534"/>
      <c r="D53" s="534"/>
      <c r="E53" s="534"/>
      <c r="F53" s="534"/>
      <c r="G53" s="534"/>
      <c r="H53" s="534"/>
      <c r="I53" s="534"/>
      <c r="J53" s="534"/>
      <c r="K53" s="534"/>
      <c r="L53" s="534"/>
      <c r="M53" s="58"/>
    </row>
    <row r="54" spans="1:13" ht="12">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E31"/>
  <sheetViews>
    <sheetView showGridLines="0" tabSelected="1" zoomScale="80" zoomScaleNormal="80" zoomScaleSheetLayoutView="50" workbookViewId="0">
      <selection activeCell="AB36" sqref="AB36"/>
    </sheetView>
  </sheetViews>
  <sheetFormatPr defaultColWidth="33.7109375" defaultRowHeight="12"/>
  <cols>
    <col min="1" max="2" width="3.28515625" style="12" customWidth="1"/>
    <col min="3" max="3" width="51" style="12" customWidth="1"/>
    <col min="4" max="4" width="6.5703125" style="12" customWidth="1"/>
    <col min="5" max="5" width="33.7109375" style="12" customWidth="1"/>
    <col min="6" max="16384" width="33.7109375" style="12"/>
  </cols>
  <sheetData>
    <row r="1" spans="1:5" s="49" customFormat="1" ht="22.5">
      <c r="B1" s="516"/>
      <c r="C1" s="517"/>
      <c r="D1" s="517"/>
      <c r="E1" s="517"/>
    </row>
    <row r="2" spans="1:5" s="49" customFormat="1" ht="19.5" customHeight="1">
      <c r="B2" s="55"/>
      <c r="C2" s="173"/>
      <c r="D2" s="173"/>
      <c r="E2" s="173"/>
    </row>
    <row r="3" spans="1:5" ht="20.25" customHeight="1" thickBot="1">
      <c r="B3" s="174"/>
      <c r="C3" s="175" t="s">
        <v>123</v>
      </c>
      <c r="D3" s="174"/>
      <c r="E3" s="174"/>
    </row>
    <row r="4" spans="1:5" ht="20.25" customHeight="1">
      <c r="B4" s="165"/>
      <c r="C4" s="178" t="s">
        <v>101</v>
      </c>
      <c r="D4" s="167"/>
      <c r="E4" s="167">
        <v>3</v>
      </c>
    </row>
    <row r="5" spans="1:5" s="39" customFormat="1" ht="20.25" customHeight="1">
      <c r="A5" s="12"/>
      <c r="B5" s="165"/>
      <c r="C5" s="178" t="s">
        <v>2</v>
      </c>
      <c r="D5" s="167"/>
      <c r="E5" s="167">
        <f>+E4+1</f>
        <v>4</v>
      </c>
    </row>
    <row r="6" spans="1:5" s="39" customFormat="1" ht="20.25" customHeight="1">
      <c r="A6" s="12"/>
      <c r="B6" s="165"/>
      <c r="C6" s="178" t="s">
        <v>157</v>
      </c>
      <c r="D6" s="167"/>
      <c r="E6" s="167">
        <f t="shared" ref="E6:E10" si="0">+E5+1</f>
        <v>5</v>
      </c>
    </row>
    <row r="7" spans="1:5" s="39" customFormat="1" ht="20.25" customHeight="1">
      <c r="A7" s="12"/>
      <c r="B7" s="165"/>
      <c r="C7" s="178" t="s">
        <v>154</v>
      </c>
      <c r="D7" s="167"/>
      <c r="E7" s="167">
        <f t="shared" si="0"/>
        <v>6</v>
      </c>
    </row>
    <row r="8" spans="1:5" s="39" customFormat="1" ht="20.25" customHeight="1">
      <c r="A8" s="21"/>
      <c r="B8" s="248"/>
      <c r="C8" s="178" t="s">
        <v>43</v>
      </c>
      <c r="D8" s="249"/>
      <c r="E8" s="167">
        <f t="shared" si="0"/>
        <v>7</v>
      </c>
    </row>
    <row r="9" spans="1:5" s="39" customFormat="1" ht="20.25" customHeight="1">
      <c r="A9" s="12"/>
      <c r="B9" s="165"/>
      <c r="C9" s="176" t="s">
        <v>44</v>
      </c>
      <c r="D9" s="167"/>
      <c r="E9" s="167">
        <f>+E8+1</f>
        <v>8</v>
      </c>
    </row>
    <row r="10" spans="1:5" s="39" customFormat="1" ht="20.25" customHeight="1">
      <c r="A10" s="12"/>
      <c r="B10" s="165"/>
      <c r="C10" s="178" t="s">
        <v>3</v>
      </c>
      <c r="D10" s="167"/>
      <c r="E10" s="167">
        <f t="shared" si="0"/>
        <v>9</v>
      </c>
    </row>
    <row r="11" spans="1:5" ht="20.25" customHeight="1">
      <c r="B11" s="165"/>
      <c r="C11" s="176"/>
      <c r="D11" s="166"/>
      <c r="E11" s="166"/>
    </row>
    <row r="12" spans="1:5" ht="20.25" customHeight="1" thickBot="1">
      <c r="B12" s="174"/>
      <c r="C12" s="175" t="s">
        <v>124</v>
      </c>
      <c r="D12" s="174"/>
      <c r="E12" s="174"/>
    </row>
    <row r="13" spans="1:5" ht="20.25" customHeight="1">
      <c r="B13" s="165"/>
      <c r="C13" s="176" t="s">
        <v>102</v>
      </c>
      <c r="D13" s="167"/>
      <c r="E13" s="167">
        <f>+E10+1</f>
        <v>10</v>
      </c>
    </row>
    <row r="14" spans="1:5" ht="20.25" customHeight="1">
      <c r="B14" s="165"/>
      <c r="C14" s="176" t="s">
        <v>103</v>
      </c>
      <c r="D14" s="167"/>
      <c r="E14" s="167">
        <f>+E13+1</f>
        <v>11</v>
      </c>
    </row>
    <row r="15" spans="1:5" ht="20.25" customHeight="1">
      <c r="B15" s="167"/>
      <c r="C15" s="176" t="s">
        <v>104</v>
      </c>
      <c r="D15" s="167"/>
      <c r="E15" s="167">
        <f>+E14+1</f>
        <v>12</v>
      </c>
    </row>
    <row r="16" spans="1:5" ht="20.25" customHeight="1">
      <c r="B16" s="167"/>
      <c r="C16" s="176" t="s">
        <v>105</v>
      </c>
      <c r="D16" s="167"/>
      <c r="E16" s="167">
        <f>+E15+1</f>
        <v>13</v>
      </c>
    </row>
    <row r="17" spans="1:5" ht="20.25" customHeight="1">
      <c r="B17" s="167"/>
      <c r="C17" s="177" t="s">
        <v>122</v>
      </c>
      <c r="D17" s="167"/>
      <c r="E17" s="168" t="str">
        <f>+_xlfn.CONCAT(E16+1," - ",E16+9)</f>
        <v>14 - 22</v>
      </c>
    </row>
    <row r="18" spans="1:5" s="103" customFormat="1" ht="20.25" customHeight="1">
      <c r="A18" s="21"/>
      <c r="B18" s="249"/>
      <c r="C18" s="178" t="s">
        <v>158</v>
      </c>
      <c r="D18" s="249"/>
      <c r="E18" s="249">
        <f>+E16+10</f>
        <v>23</v>
      </c>
    </row>
    <row r="19" spans="1:5" ht="20.25" customHeight="1">
      <c r="B19" s="167"/>
      <c r="C19" s="178" t="s">
        <v>42</v>
      </c>
      <c r="D19" s="167"/>
      <c r="E19" s="167">
        <f>+E18+1</f>
        <v>24</v>
      </c>
    </row>
    <row r="20" spans="1:5" s="49" customFormat="1" ht="24" customHeight="1">
      <c r="B20" s="167"/>
      <c r="C20" s="178" t="s">
        <v>155</v>
      </c>
      <c r="D20" s="167"/>
      <c r="E20" s="167">
        <f>+E19+1</f>
        <v>25</v>
      </c>
    </row>
    <row r="21" spans="1:5" ht="20.25" customHeight="1">
      <c r="B21" s="167"/>
      <c r="C21" s="178" t="s">
        <v>15</v>
      </c>
      <c r="D21" s="167"/>
      <c r="E21" s="167">
        <f>+E20+1</f>
        <v>26</v>
      </c>
    </row>
    <row r="22" spans="1:5" ht="20.25" customHeight="1"/>
    <row r="23" spans="1:5" ht="20.25" customHeight="1"/>
    <row r="31" spans="1:5">
      <c r="C31" s="13"/>
    </row>
  </sheetData>
  <mergeCells count="1">
    <mergeCell ref="B1:E1"/>
  </mergeCells>
  <phoneticPr fontId="8" type="noConversion"/>
  <hyperlinks>
    <hyperlink ref="C5" location="'Balance Sheet'!A1" display="Consolidated Balance Sheet" xr:uid="{A91BA224-A44C-434F-9395-71172379A856}"/>
    <hyperlink ref="C6" location="'Group Shareholder''s Equity &amp; TE'!A1" display="Group Shareholder's Equity" xr:uid="{BBB7764B-0717-45BE-87ED-76F708C95482}"/>
    <hyperlink ref="C8" location="'Asset Quality Group'!A1" display="Asset Quality Group" xr:uid="{A4361861-1D6A-4949-B79E-76C573CB8B7F}"/>
    <hyperlink ref="C9" location="'Asset Quality - by Division'!A1" display="Asset Quality by Division" xr:uid="{23F8B4C2-91A8-41D7-88C9-4DAC29A84ADF}"/>
    <hyperlink ref="C10" location="'Capital Position'!A1" display="Capital Position" xr:uid="{6E5DF8EE-1F05-4B10-BA51-15B00EC093E3}"/>
    <hyperlink ref="C13" location="Italy!A1" display="Division Italy" xr:uid="{46CA9FF6-EF34-435F-A374-5581F6B9876D}"/>
    <hyperlink ref="C14" location="Germany!A1" display="Division Germany" xr:uid="{4A89FDCF-937B-4677-8B7B-8D248CA311D1}"/>
    <hyperlink ref="C15" location="'Central Europe'!A1" display="Div. Central Europe" xr:uid="{9732CE8E-9D6B-4750-B0CB-4EB127510B8A}"/>
    <hyperlink ref="C16" location="'Eastern Europe'!A1" display="Div. Eastern Europe" xr:uid="{9A82157D-4FCC-4833-BF0C-903C3CE9FD96}"/>
    <hyperlink ref="C17" location="'CE - Austria'!A1" display="Central Europe / Eastern Europe Les" xr:uid="{178CF7A6-6A04-4E61-9158-3A87B6A4FE8E}"/>
    <hyperlink ref="C19" location="GCC!A1" display="GCC" xr:uid="{ECCA47F8-7AE5-4155-8015-C59C7DFD1BEE}"/>
    <hyperlink ref="C20" location="'Group Fees'!A1" display="Group Fees" xr:uid="{60209A3B-8013-4E17-8886-586E038F1BDC}"/>
    <hyperlink ref="C21" location="Branches!A1" display="Branches" xr:uid="{7AB2230D-EAEB-4EDB-A60C-65E1E20D7FE8}"/>
    <hyperlink ref="C7" location="'Group Shares'!A1" display="Group Shares" xr:uid="{4A47D2D3-82AA-4508-93F2-810412043829}"/>
    <hyperlink ref="C4" location="'Income Statement'!A1" display="Consolidated Income Statements" xr:uid="{1C19DBBD-2187-4F4D-82D2-96EA57913473}"/>
    <hyperlink ref="C18" location="Russia!A1" display="Russia" xr:uid="{C53E8F9A-809D-4B96-8213-AC080ECF20AA}"/>
  </hyperlink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M54"/>
  <sheetViews>
    <sheetView showGridLines="0" tabSelected="1" topLeftCell="A41" zoomScale="80" zoomScaleNormal="80" zoomScaleSheetLayoutView="50" workbookViewId="0">
      <selection activeCell="AB36" sqref="AB36"/>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111</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253147</v>
      </c>
      <c r="D11" s="315">
        <v>210374</v>
      </c>
      <c r="E11" s="195">
        <v>0.20331885118883508</v>
      </c>
      <c r="F11" s="195">
        <v>0.20331885118883508</v>
      </c>
      <c r="G11" s="12"/>
      <c r="H11" s="315">
        <v>99141</v>
      </c>
      <c r="I11" s="315">
        <v>111233</v>
      </c>
      <c r="J11" s="315">
        <v>119980</v>
      </c>
      <c r="K11" s="315">
        <v>124640</v>
      </c>
      <c r="L11" s="316">
        <v>126366</v>
      </c>
      <c r="M11" s="324">
        <v>126781</v>
      </c>
    </row>
    <row r="12" spans="1:13" s="13" customFormat="1" ht="16.5" customHeight="1">
      <c r="A12" s="19"/>
      <c r="B12" s="49" t="s">
        <v>125</v>
      </c>
      <c r="C12" s="377">
        <v>568</v>
      </c>
      <c r="D12" s="315">
        <v>67</v>
      </c>
      <c r="E12" s="195" t="s">
        <v>168</v>
      </c>
      <c r="F12" s="195" t="s">
        <v>168</v>
      </c>
      <c r="G12" s="12"/>
      <c r="H12" s="315">
        <v>0</v>
      </c>
      <c r="I12" s="315">
        <v>67</v>
      </c>
      <c r="J12" s="315">
        <v>369</v>
      </c>
      <c r="K12" s="315">
        <v>94</v>
      </c>
      <c r="L12" s="316">
        <v>48</v>
      </c>
      <c r="M12" s="324">
        <v>520</v>
      </c>
    </row>
    <row r="13" spans="1:13" s="13" customFormat="1" ht="16.5" customHeight="1">
      <c r="A13" s="19"/>
      <c r="B13" s="49" t="s">
        <v>126</v>
      </c>
      <c r="C13" s="377">
        <v>105894</v>
      </c>
      <c r="D13" s="315">
        <v>92452</v>
      </c>
      <c r="E13" s="195">
        <v>0.14539436680655915</v>
      </c>
      <c r="F13" s="195">
        <v>0.14539436680655915</v>
      </c>
      <c r="G13" s="12"/>
      <c r="H13" s="315">
        <v>45493</v>
      </c>
      <c r="I13" s="315">
        <v>46959</v>
      </c>
      <c r="J13" s="315">
        <v>47998</v>
      </c>
      <c r="K13" s="315">
        <v>49647</v>
      </c>
      <c r="L13" s="316">
        <v>50093</v>
      </c>
      <c r="M13" s="324">
        <v>55801</v>
      </c>
    </row>
    <row r="14" spans="1:13" s="13" customFormat="1" ht="16.5" customHeight="1">
      <c r="A14" s="19"/>
      <c r="B14" s="49" t="s">
        <v>193</v>
      </c>
      <c r="C14" s="377">
        <v>0</v>
      </c>
      <c r="D14" s="315">
        <v>0</v>
      </c>
      <c r="E14" s="195" t="s">
        <v>168</v>
      </c>
      <c r="F14" s="195" t="s">
        <v>168</v>
      </c>
      <c r="G14" s="12"/>
      <c r="H14" s="315">
        <v>0</v>
      </c>
      <c r="I14" s="315">
        <v>0</v>
      </c>
      <c r="J14" s="315">
        <v>0</v>
      </c>
      <c r="K14" s="315">
        <v>0</v>
      </c>
      <c r="L14" s="316">
        <v>0</v>
      </c>
      <c r="M14" s="324">
        <v>0</v>
      </c>
    </row>
    <row r="15" spans="1:13" s="13" customFormat="1" ht="16.5" customHeight="1">
      <c r="A15" s="19"/>
      <c r="B15" s="49" t="s">
        <v>127</v>
      </c>
      <c r="C15" s="377">
        <v>10092</v>
      </c>
      <c r="D15" s="315">
        <v>14961</v>
      </c>
      <c r="E15" s="195">
        <v>-0.32544616001604176</v>
      </c>
      <c r="F15" s="195">
        <v>-0.32544616001604176</v>
      </c>
      <c r="G15" s="12"/>
      <c r="H15" s="315">
        <v>7908</v>
      </c>
      <c r="I15" s="315">
        <v>7053</v>
      </c>
      <c r="J15" s="315">
        <v>4533</v>
      </c>
      <c r="K15" s="315">
        <v>6222</v>
      </c>
      <c r="L15" s="316">
        <v>7193</v>
      </c>
      <c r="M15" s="324">
        <v>2899</v>
      </c>
    </row>
    <row r="16" spans="1:13" s="13" customFormat="1" ht="16.5" customHeight="1">
      <c r="A16" s="19"/>
      <c r="B16" s="49" t="s">
        <v>128</v>
      </c>
      <c r="C16" s="377">
        <v>6496</v>
      </c>
      <c r="D16" s="315">
        <v>-5773</v>
      </c>
      <c r="E16" s="195" t="s">
        <v>168</v>
      </c>
      <c r="F16" s="195" t="s">
        <v>168</v>
      </c>
      <c r="G16" s="12"/>
      <c r="H16" s="315">
        <v>1142</v>
      </c>
      <c r="I16" s="315">
        <v>-6915</v>
      </c>
      <c r="J16" s="315">
        <v>985</v>
      </c>
      <c r="K16" s="315">
        <v>1480</v>
      </c>
      <c r="L16" s="316">
        <v>3618</v>
      </c>
      <c r="M16" s="324">
        <v>2878</v>
      </c>
    </row>
    <row r="17" spans="1:13" s="14" customFormat="1" ht="16.5" customHeight="1">
      <c r="A17" s="125"/>
      <c r="B17" s="179" t="s">
        <v>129</v>
      </c>
      <c r="C17" s="378">
        <v>376197</v>
      </c>
      <c r="D17" s="317">
        <v>312081</v>
      </c>
      <c r="E17" s="472">
        <v>0.2054466628855971</v>
      </c>
      <c r="F17" s="197">
        <v>0.2054466628855971</v>
      </c>
      <c r="G17" s="12"/>
      <c r="H17" s="317">
        <v>153684</v>
      </c>
      <c r="I17" s="317">
        <v>158397</v>
      </c>
      <c r="J17" s="317">
        <v>173865</v>
      </c>
      <c r="K17" s="317">
        <v>182083</v>
      </c>
      <c r="L17" s="318">
        <v>187318</v>
      </c>
      <c r="M17" s="325">
        <v>188879</v>
      </c>
    </row>
    <row r="18" spans="1:13" s="13" customFormat="1" ht="16.5" customHeight="1">
      <c r="A18" s="19"/>
      <c r="B18" s="49" t="s">
        <v>130</v>
      </c>
      <c r="C18" s="377">
        <v>-50461</v>
      </c>
      <c r="D18" s="315">
        <v>-48485</v>
      </c>
      <c r="E18" s="195">
        <v>4.0754872641022954E-2</v>
      </c>
      <c r="F18" s="195">
        <v>4.0754872641022954E-2</v>
      </c>
      <c r="G18" s="12"/>
      <c r="H18" s="315">
        <v>-24156</v>
      </c>
      <c r="I18" s="315">
        <v>-24329</v>
      </c>
      <c r="J18" s="315">
        <v>-25308</v>
      </c>
      <c r="K18" s="315">
        <v>-28933</v>
      </c>
      <c r="L18" s="316">
        <v>-25153</v>
      </c>
      <c r="M18" s="324">
        <v>-25308</v>
      </c>
    </row>
    <row r="19" spans="1:13" s="13" customFormat="1" ht="16.5" customHeight="1">
      <c r="A19" s="19"/>
      <c r="B19" s="49" t="s">
        <v>131</v>
      </c>
      <c r="C19" s="377">
        <v>-28400</v>
      </c>
      <c r="D19" s="315">
        <v>-29491</v>
      </c>
      <c r="E19" s="195">
        <v>-3.6994337255433885E-2</v>
      </c>
      <c r="F19" s="195">
        <v>-3.6994337255433885E-2</v>
      </c>
      <c r="G19" s="12"/>
      <c r="H19" s="315">
        <v>-15166</v>
      </c>
      <c r="I19" s="315">
        <v>-14325</v>
      </c>
      <c r="J19" s="315">
        <v>-14093</v>
      </c>
      <c r="K19" s="315">
        <v>-15201</v>
      </c>
      <c r="L19" s="316">
        <v>-15105</v>
      </c>
      <c r="M19" s="324">
        <v>-13295</v>
      </c>
    </row>
    <row r="20" spans="1:13" s="13" customFormat="1" ht="16.5" customHeight="1">
      <c r="A20" s="19"/>
      <c r="B20" s="49" t="s">
        <v>8</v>
      </c>
      <c r="C20" s="377">
        <v>75</v>
      </c>
      <c r="D20" s="315">
        <v>0</v>
      </c>
      <c r="E20" s="195" t="s">
        <v>168</v>
      </c>
      <c r="F20" s="195" t="s">
        <v>168</v>
      </c>
      <c r="G20" s="12"/>
      <c r="H20" s="315">
        <v>0</v>
      </c>
      <c r="I20" s="315">
        <v>0</v>
      </c>
      <c r="J20" s="315">
        <v>0</v>
      </c>
      <c r="K20" s="315">
        <v>0</v>
      </c>
      <c r="L20" s="316">
        <v>63</v>
      </c>
      <c r="M20" s="324">
        <v>12</v>
      </c>
    </row>
    <row r="21" spans="1:13" s="13" customFormat="1" ht="16.5" customHeight="1">
      <c r="A21" s="19"/>
      <c r="B21" s="49" t="s">
        <v>9</v>
      </c>
      <c r="C21" s="377">
        <v>-14635</v>
      </c>
      <c r="D21" s="315">
        <v>-13560</v>
      </c>
      <c r="E21" s="195">
        <v>7.9277286135693181E-2</v>
      </c>
      <c r="F21" s="195">
        <v>7.9277286135693181E-2</v>
      </c>
      <c r="G21" s="12"/>
      <c r="H21" s="315">
        <v>-6760</v>
      </c>
      <c r="I21" s="315">
        <v>-6800</v>
      </c>
      <c r="J21" s="315">
        <v>-6954</v>
      </c>
      <c r="K21" s="315">
        <v>-7037</v>
      </c>
      <c r="L21" s="316">
        <v>-7276</v>
      </c>
      <c r="M21" s="324">
        <v>-7359</v>
      </c>
    </row>
    <row r="22" spans="1:13" s="14" customFormat="1" ht="16.5" customHeight="1">
      <c r="A22" s="125"/>
      <c r="B22" s="50" t="s">
        <v>39</v>
      </c>
      <c r="C22" s="200">
        <v>-93421</v>
      </c>
      <c r="D22" s="319">
        <v>-91536</v>
      </c>
      <c r="E22" s="471">
        <v>2.0592990735885275E-2</v>
      </c>
      <c r="F22" s="97">
        <v>2.0592990735885275E-2</v>
      </c>
      <c r="G22" s="12"/>
      <c r="H22" s="319">
        <v>-46082</v>
      </c>
      <c r="I22" s="319">
        <v>-45454</v>
      </c>
      <c r="J22" s="319">
        <v>-46355</v>
      </c>
      <c r="K22" s="319">
        <v>-51171</v>
      </c>
      <c r="L22" s="320">
        <v>-47471</v>
      </c>
      <c r="M22" s="326">
        <v>-45950</v>
      </c>
    </row>
    <row r="23" spans="1:13" s="14" customFormat="1" ht="16.5" customHeight="1">
      <c r="A23" s="125"/>
      <c r="B23" s="179" t="s">
        <v>132</v>
      </c>
      <c r="C23" s="378">
        <v>282776</v>
      </c>
      <c r="D23" s="317">
        <v>220545</v>
      </c>
      <c r="E23" s="472">
        <v>0.2821691718243442</v>
      </c>
      <c r="F23" s="197">
        <v>0.2821691718243442</v>
      </c>
      <c r="G23" s="12"/>
      <c r="H23" s="317">
        <v>107602</v>
      </c>
      <c r="I23" s="317">
        <v>112943</v>
      </c>
      <c r="J23" s="317">
        <v>127510</v>
      </c>
      <c r="K23" s="317">
        <v>130912</v>
      </c>
      <c r="L23" s="318">
        <v>139847</v>
      </c>
      <c r="M23" s="325">
        <v>142929</v>
      </c>
    </row>
    <row r="24" spans="1:13" s="13" customFormat="1" ht="16.5" customHeight="1">
      <c r="A24" s="19"/>
      <c r="B24" s="51" t="s">
        <v>163</v>
      </c>
      <c r="C24" s="377">
        <v>-21754</v>
      </c>
      <c r="D24" s="315">
        <v>16721</v>
      </c>
      <c r="E24" s="195" t="s">
        <v>168</v>
      </c>
      <c r="F24" s="195" t="s">
        <v>168</v>
      </c>
      <c r="G24" s="12"/>
      <c r="H24" s="315">
        <v>12945</v>
      </c>
      <c r="I24" s="315">
        <v>3776</v>
      </c>
      <c r="J24" s="315">
        <v>-8245</v>
      </c>
      <c r="K24" s="315">
        <v>-22790</v>
      </c>
      <c r="L24" s="316">
        <v>-9621</v>
      </c>
      <c r="M24" s="324">
        <v>-12133</v>
      </c>
    </row>
    <row r="25" spans="1:13" s="14" customFormat="1" ht="16.5" customHeight="1">
      <c r="A25" s="125"/>
      <c r="B25" s="179" t="s">
        <v>166</v>
      </c>
      <c r="C25" s="378">
        <v>261022</v>
      </c>
      <c r="D25" s="317">
        <v>237266</v>
      </c>
      <c r="E25" s="472">
        <v>0.10012391155917832</v>
      </c>
      <c r="F25" s="197">
        <v>0.10012391155917832</v>
      </c>
      <c r="G25" s="12"/>
      <c r="H25" s="317">
        <v>120547</v>
      </c>
      <c r="I25" s="317">
        <v>116719</v>
      </c>
      <c r="J25" s="317">
        <v>119265</v>
      </c>
      <c r="K25" s="317">
        <v>108122</v>
      </c>
      <c r="L25" s="318">
        <v>130226</v>
      </c>
      <c r="M25" s="325">
        <v>130796</v>
      </c>
    </row>
    <row r="26" spans="1:13" s="13" customFormat="1" ht="16.5" customHeight="1">
      <c r="A26" s="19"/>
      <c r="B26" s="49" t="s">
        <v>40</v>
      </c>
      <c r="C26" s="377">
        <v>-17020</v>
      </c>
      <c r="D26" s="315">
        <v>-15200</v>
      </c>
      <c r="E26" s="195">
        <v>0.11973684210526314</v>
      </c>
      <c r="F26" s="195">
        <v>0.11973684210526314</v>
      </c>
      <c r="G26" s="12"/>
      <c r="H26" s="315">
        <v>-20323</v>
      </c>
      <c r="I26" s="315">
        <v>5123</v>
      </c>
      <c r="J26" s="315">
        <v>-64</v>
      </c>
      <c r="K26" s="315">
        <v>875</v>
      </c>
      <c r="L26" s="316">
        <v>-18030</v>
      </c>
      <c r="M26" s="324">
        <v>1010</v>
      </c>
    </row>
    <row r="27" spans="1:13" s="13" customFormat="1" ht="16.5" customHeight="1">
      <c r="A27" s="19"/>
      <c r="B27" s="52" t="s">
        <v>41</v>
      </c>
      <c r="C27" s="377">
        <v>-16695</v>
      </c>
      <c r="D27" s="315">
        <v>-14824</v>
      </c>
      <c r="E27" s="195">
        <v>0.12621424716675667</v>
      </c>
      <c r="F27" s="195">
        <v>0.12621424716675667</v>
      </c>
      <c r="G27" s="12"/>
      <c r="H27" s="315">
        <v>-20121</v>
      </c>
      <c r="I27" s="315">
        <v>5297</v>
      </c>
      <c r="J27" s="315">
        <v>0</v>
      </c>
      <c r="K27" s="315">
        <v>0</v>
      </c>
      <c r="L27" s="316">
        <v>-17933</v>
      </c>
      <c r="M27" s="324">
        <v>1238</v>
      </c>
    </row>
    <row r="28" spans="1:13" s="13" customFormat="1" ht="16.5" customHeight="1">
      <c r="A28" s="19"/>
      <c r="B28" s="53" t="s">
        <v>91</v>
      </c>
      <c r="C28" s="377">
        <v>-16695</v>
      </c>
      <c r="D28" s="315">
        <v>-14824</v>
      </c>
      <c r="E28" s="195">
        <v>0.12621424716675667</v>
      </c>
      <c r="F28" s="195">
        <v>0.12621424716675667</v>
      </c>
      <c r="G28" s="12"/>
      <c r="H28" s="315">
        <v>-17384</v>
      </c>
      <c r="I28" s="315">
        <v>2560</v>
      </c>
      <c r="J28" s="315">
        <v>0</v>
      </c>
      <c r="K28" s="315">
        <v>0</v>
      </c>
      <c r="L28" s="316">
        <v>-17933</v>
      </c>
      <c r="M28" s="324">
        <v>1238</v>
      </c>
    </row>
    <row r="29" spans="1:13" s="13" customFormat="1" ht="16.5" customHeight="1">
      <c r="A29" s="19"/>
      <c r="B29" s="53" t="s">
        <v>92</v>
      </c>
      <c r="C29" s="377">
        <v>0</v>
      </c>
      <c r="D29" s="315">
        <v>0</v>
      </c>
      <c r="E29" s="195" t="s">
        <v>168</v>
      </c>
      <c r="F29" s="195" t="s">
        <v>168</v>
      </c>
      <c r="G29" s="12"/>
      <c r="H29" s="315">
        <v>0</v>
      </c>
      <c r="I29" s="315">
        <v>0</v>
      </c>
      <c r="J29" s="315">
        <v>0</v>
      </c>
      <c r="K29" s="315">
        <v>0</v>
      </c>
      <c r="L29" s="316">
        <v>0</v>
      </c>
      <c r="M29" s="324">
        <v>0</v>
      </c>
    </row>
    <row r="30" spans="1:13" s="13" customFormat="1" ht="16.5" customHeight="1">
      <c r="A30" s="19"/>
      <c r="B30" s="53" t="s">
        <v>93</v>
      </c>
      <c r="C30" s="377">
        <v>0</v>
      </c>
      <c r="D30" s="315">
        <v>0</v>
      </c>
      <c r="E30" s="195" t="s">
        <v>168</v>
      </c>
      <c r="F30" s="195" t="s">
        <v>168</v>
      </c>
      <c r="G30" s="12"/>
      <c r="H30" s="315">
        <v>-2737</v>
      </c>
      <c r="I30" s="315">
        <v>2737</v>
      </c>
      <c r="J30" s="315">
        <v>0</v>
      </c>
      <c r="K30" s="315">
        <v>0</v>
      </c>
      <c r="L30" s="316">
        <v>0</v>
      </c>
      <c r="M30" s="324">
        <v>0</v>
      </c>
    </row>
    <row r="31" spans="1:13" s="13" customFormat="1" ht="16.5" customHeight="1">
      <c r="A31" s="19"/>
      <c r="B31" s="49" t="s">
        <v>10</v>
      </c>
      <c r="C31" s="377">
        <v>-2053</v>
      </c>
      <c r="D31" s="315">
        <v>-1901</v>
      </c>
      <c r="E31" s="195">
        <v>7.9957916885849523E-2</v>
      </c>
      <c r="F31" s="195">
        <v>7.9957916885849523E-2</v>
      </c>
      <c r="G31" s="12"/>
      <c r="H31" s="315">
        <v>-990</v>
      </c>
      <c r="I31" s="315">
        <v>-911</v>
      </c>
      <c r="J31" s="315">
        <v>-121</v>
      </c>
      <c r="K31" s="315">
        <v>-6293</v>
      </c>
      <c r="L31" s="316">
        <v>-461</v>
      </c>
      <c r="M31" s="324">
        <v>-1592</v>
      </c>
    </row>
    <row r="32" spans="1:13" s="14" customFormat="1" ht="16.5" customHeight="1">
      <c r="A32" s="19"/>
      <c r="B32" s="49" t="s">
        <v>11</v>
      </c>
      <c r="C32" s="377">
        <v>401</v>
      </c>
      <c r="D32" s="315">
        <v>-59</v>
      </c>
      <c r="E32" s="195" t="s">
        <v>168</v>
      </c>
      <c r="F32" s="195" t="s">
        <v>168</v>
      </c>
      <c r="G32" s="12"/>
      <c r="H32" s="315">
        <v>-333</v>
      </c>
      <c r="I32" s="315">
        <v>274</v>
      </c>
      <c r="J32" s="315">
        <v>3207</v>
      </c>
      <c r="K32" s="315">
        <v>3467</v>
      </c>
      <c r="L32" s="316">
        <v>296</v>
      </c>
      <c r="M32" s="324">
        <v>105</v>
      </c>
    </row>
    <row r="33" spans="1:13" s="134" customFormat="1" ht="16.5" customHeight="1">
      <c r="A33" s="120"/>
      <c r="B33" s="179" t="s">
        <v>133</v>
      </c>
      <c r="C33" s="378">
        <v>242350</v>
      </c>
      <c r="D33" s="317">
        <v>220106</v>
      </c>
      <c r="E33" s="472">
        <v>0.10106039817178991</v>
      </c>
      <c r="F33" s="472">
        <v>0.10106039817178991</v>
      </c>
      <c r="G33" s="12"/>
      <c r="H33" s="317">
        <v>98901</v>
      </c>
      <c r="I33" s="317">
        <v>121205</v>
      </c>
      <c r="J33" s="317">
        <v>122287</v>
      </c>
      <c r="K33" s="317">
        <v>106171</v>
      </c>
      <c r="L33" s="318">
        <v>112031</v>
      </c>
      <c r="M33" s="325">
        <v>130319</v>
      </c>
    </row>
    <row r="34" spans="1:13" ht="16.5" customHeight="1">
      <c r="A34" s="120"/>
      <c r="B34" s="179" t="s">
        <v>136</v>
      </c>
      <c r="C34" s="378">
        <v>203621</v>
      </c>
      <c r="D34" s="317">
        <v>196655</v>
      </c>
      <c r="E34" s="472">
        <v>3.542244031425601E-2</v>
      </c>
      <c r="F34" s="472">
        <v>3.542244031425601E-2</v>
      </c>
      <c r="G34" s="12"/>
      <c r="H34" s="317">
        <v>88309</v>
      </c>
      <c r="I34" s="317">
        <v>108346</v>
      </c>
      <c r="J34" s="317">
        <v>109156</v>
      </c>
      <c r="K34" s="317">
        <v>95124</v>
      </c>
      <c r="L34" s="318">
        <v>94241</v>
      </c>
      <c r="M34" s="325">
        <v>109380</v>
      </c>
    </row>
    <row r="35" spans="1:13" ht="16.5" customHeight="1">
      <c r="A35" s="132"/>
      <c r="B35" s="179" t="s">
        <v>185</v>
      </c>
      <c r="C35" s="378">
        <v>197528.36099999998</v>
      </c>
      <c r="D35" s="317">
        <v>192724.55300000001</v>
      </c>
      <c r="E35" s="472">
        <v>2.492577061522594E-2</v>
      </c>
      <c r="F35" s="472">
        <v>2.492577061522594E-2</v>
      </c>
      <c r="G35" s="12"/>
      <c r="H35" s="317">
        <v>88309</v>
      </c>
      <c r="I35" s="317">
        <v>104415.553</v>
      </c>
      <c r="J35" s="317">
        <v>107747.74500000001</v>
      </c>
      <c r="K35" s="317">
        <v>91156.235000000001</v>
      </c>
      <c r="L35" s="318">
        <v>92669.024000000005</v>
      </c>
      <c r="M35" s="325">
        <v>104859.337</v>
      </c>
    </row>
    <row r="36" spans="1:13" ht="16.5" customHeight="1">
      <c r="A36" s="91"/>
      <c r="B36" s="8"/>
      <c r="C36" s="238"/>
      <c r="D36" s="9"/>
      <c r="E36" s="477"/>
      <c r="F36" s="76"/>
      <c r="G36" s="12"/>
      <c r="H36" s="9"/>
      <c r="I36" s="9"/>
      <c r="J36" s="9"/>
      <c r="K36" s="9"/>
      <c r="L36" s="302"/>
      <c r="M36" s="350"/>
    </row>
    <row r="37" spans="1:13" ht="23.25" thickBot="1">
      <c r="A37" s="191"/>
      <c r="B37" s="174" t="s">
        <v>139</v>
      </c>
      <c r="C37" s="205"/>
      <c r="D37" s="239"/>
      <c r="E37" s="478"/>
      <c r="F37" s="174"/>
      <c r="G37" s="12"/>
      <c r="H37" s="174"/>
      <c r="I37" s="174"/>
      <c r="J37" s="174"/>
      <c r="K37" s="174"/>
      <c r="L37" s="273"/>
      <c r="M37" s="321"/>
    </row>
    <row r="38" spans="1:13" ht="16.5" customHeight="1">
      <c r="A38" s="217"/>
      <c r="B38" s="218"/>
      <c r="C38" s="206"/>
      <c r="D38" s="240"/>
      <c r="E38" s="479"/>
      <c r="F38" s="218"/>
      <c r="G38" s="12"/>
      <c r="H38" s="218"/>
      <c r="I38" s="218"/>
      <c r="J38" s="218"/>
      <c r="K38" s="218"/>
      <c r="L38" s="285"/>
      <c r="M38" s="334"/>
    </row>
    <row r="39" spans="1:13" ht="16.5" customHeight="1">
      <c r="A39" s="91"/>
      <c r="B39" s="59" t="s">
        <v>14</v>
      </c>
      <c r="C39" s="207">
        <v>0.24832999731523644</v>
      </c>
      <c r="D39" s="98">
        <v>0.29330846799388621</v>
      </c>
      <c r="E39" s="208">
        <v>-4.4978470678649769</v>
      </c>
      <c r="F39" s="109"/>
      <c r="G39" s="12"/>
      <c r="H39" s="98">
        <v>0.29984904088909708</v>
      </c>
      <c r="I39" s="98">
        <v>0.28696250560301018</v>
      </c>
      <c r="J39" s="98">
        <v>0.26661490236677882</v>
      </c>
      <c r="K39" s="98">
        <v>0.28103117808911321</v>
      </c>
      <c r="L39" s="280">
        <v>0.25342465753424659</v>
      </c>
      <c r="M39" s="328">
        <v>0.24327744217197253</v>
      </c>
    </row>
    <row r="40" spans="1:13" ht="16.5" customHeight="1">
      <c r="A40" s="91"/>
      <c r="B40" s="59" t="s">
        <v>53</v>
      </c>
      <c r="C40" s="209">
        <v>45.844379731458758</v>
      </c>
      <c r="D40" s="100">
        <v>-40.993997171840782</v>
      </c>
      <c r="E40" s="210">
        <v>86.838376903299547</v>
      </c>
      <c r="F40" s="110"/>
      <c r="G40" s="12"/>
      <c r="H40" s="100">
        <v>-64.55467249661767</v>
      </c>
      <c r="I40" s="100">
        <v>-18.209763478633882</v>
      </c>
      <c r="J40" s="100">
        <v>37.853471713138177</v>
      </c>
      <c r="K40" s="100">
        <v>100.92041723219445</v>
      </c>
      <c r="L40" s="281">
        <v>41.426185011017218</v>
      </c>
      <c r="M40" s="329">
        <v>50.079672205781925</v>
      </c>
    </row>
    <row r="41" spans="1:13" ht="16.5" customHeight="1">
      <c r="A41" s="91"/>
      <c r="B41" s="59"/>
      <c r="C41" s="207"/>
      <c r="D41" s="98"/>
      <c r="E41" s="210"/>
      <c r="F41" s="110"/>
      <c r="G41" s="12"/>
      <c r="H41" s="100"/>
      <c r="I41" s="100"/>
      <c r="J41" s="100"/>
      <c r="K41" s="100"/>
      <c r="L41" s="281"/>
      <c r="M41" s="329"/>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67">
        <v>9900243</v>
      </c>
      <c r="D44" s="366">
        <v>8457198</v>
      </c>
      <c r="E44" s="471">
        <v>0.17062920839739126</v>
      </c>
      <c r="F44" s="110"/>
      <c r="G44" s="12"/>
      <c r="H44" s="366">
        <v>8131168</v>
      </c>
      <c r="I44" s="366">
        <v>8457198</v>
      </c>
      <c r="J44" s="366">
        <v>8967397</v>
      </c>
      <c r="K44" s="366">
        <v>9097863</v>
      </c>
      <c r="L44" s="369">
        <v>9481138</v>
      </c>
      <c r="M44" s="368">
        <v>9900243</v>
      </c>
    </row>
    <row r="45" spans="1:13" ht="16.5" customHeight="1">
      <c r="A45" s="91"/>
      <c r="B45" s="75" t="s">
        <v>99</v>
      </c>
      <c r="C45" s="367">
        <v>12636649</v>
      </c>
      <c r="D45" s="366">
        <v>12076657</v>
      </c>
      <c r="E45" s="471">
        <v>4.63697859432457E-2</v>
      </c>
      <c r="F45" s="110"/>
      <c r="G45" s="12"/>
      <c r="H45" s="366">
        <v>12104463</v>
      </c>
      <c r="I45" s="366">
        <v>12076657</v>
      </c>
      <c r="J45" s="366">
        <v>12367020</v>
      </c>
      <c r="K45" s="366">
        <v>12665897</v>
      </c>
      <c r="L45" s="369">
        <v>12549688</v>
      </c>
      <c r="M45" s="368">
        <v>12636649</v>
      </c>
    </row>
    <row r="46" spans="1:13" ht="16.5" customHeight="1">
      <c r="A46" s="91"/>
      <c r="B46" s="59" t="s">
        <v>51</v>
      </c>
      <c r="C46" s="367">
        <v>7769075.5</v>
      </c>
      <c r="D46" s="366">
        <v>6806053</v>
      </c>
      <c r="E46" s="471">
        <v>0.141495004520241</v>
      </c>
      <c r="F46" s="110"/>
      <c r="G46" s="12"/>
      <c r="H46" s="366">
        <v>6339832</v>
      </c>
      <c r="I46" s="366">
        <v>6806053</v>
      </c>
      <c r="J46" s="366">
        <v>6861679</v>
      </c>
      <c r="K46" s="366">
        <v>7164159</v>
      </c>
      <c r="L46" s="369">
        <v>7483733</v>
      </c>
      <c r="M46" s="368">
        <v>7769075.5</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3557.64</v>
      </c>
      <c r="D50" s="96">
        <v>3868.96</v>
      </c>
      <c r="E50" s="471">
        <v>-8.0466068400810609E-2</v>
      </c>
      <c r="F50" s="109"/>
      <c r="G50" s="12"/>
      <c r="H50" s="96">
        <v>3960.09</v>
      </c>
      <c r="I50" s="96">
        <v>3868.96</v>
      </c>
      <c r="J50" s="96">
        <v>3785.960000001</v>
      </c>
      <c r="K50" s="96">
        <v>3692.270000002</v>
      </c>
      <c r="L50" s="275">
        <v>3641.02</v>
      </c>
      <c r="M50" s="331">
        <v>3557.64</v>
      </c>
    </row>
    <row r="51" spans="1:13">
      <c r="A51" s="91"/>
      <c r="B51" s="75" t="s">
        <v>161</v>
      </c>
      <c r="C51" s="214">
        <v>0.39103146318502052</v>
      </c>
      <c r="D51" s="54">
        <v>0.44406192306729975</v>
      </c>
      <c r="E51" s="208">
        <v>-5.3030459882279226</v>
      </c>
      <c r="F51" s="111"/>
      <c r="G51" s="12"/>
      <c r="H51" s="54">
        <v>0.4146906182876835</v>
      </c>
      <c r="I51" s="54">
        <v>0.47207617702699073</v>
      </c>
      <c r="J51" s="54">
        <v>0.47526710192546717</v>
      </c>
      <c r="K51" s="54">
        <v>0.38571248864892305</v>
      </c>
      <c r="L51" s="283">
        <v>0.37198152299550769</v>
      </c>
      <c r="M51" s="332">
        <v>0.40932583440217002</v>
      </c>
    </row>
    <row r="52" spans="1:13" s="431" customFormat="1" ht="33.75" customHeight="1">
      <c r="A52" s="432"/>
      <c r="B52" s="519" t="s">
        <v>187</v>
      </c>
      <c r="C52" s="533"/>
      <c r="D52" s="533"/>
      <c r="E52" s="533"/>
      <c r="F52" s="533"/>
      <c r="G52" s="533"/>
      <c r="H52" s="533"/>
      <c r="I52" s="533"/>
      <c r="J52" s="533"/>
      <c r="K52" s="533"/>
      <c r="L52" s="533"/>
      <c r="M52" s="430"/>
    </row>
    <row r="53" spans="1:13" ht="16.5" customHeight="1">
      <c r="A53" s="12" t="s">
        <v>84</v>
      </c>
      <c r="B53" s="534" t="s">
        <v>186</v>
      </c>
      <c r="C53" s="534"/>
      <c r="D53" s="534"/>
      <c r="E53" s="534"/>
      <c r="F53" s="534"/>
      <c r="G53" s="534"/>
      <c r="H53" s="534"/>
      <c r="I53" s="534"/>
      <c r="J53" s="534"/>
      <c r="K53" s="534"/>
      <c r="L53" s="534"/>
      <c r="M53" s="58"/>
    </row>
    <row r="54" spans="1:13">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M54"/>
  <sheetViews>
    <sheetView showGridLines="0" tabSelected="1" topLeftCell="A41" zoomScale="80" zoomScaleNormal="80" zoomScaleSheetLayoutView="50" workbookViewId="0">
      <selection activeCell="AB36" sqref="AB36"/>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ht="12">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110</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74070</v>
      </c>
      <c r="D11" s="315">
        <v>62631</v>
      </c>
      <c r="E11" s="195">
        <v>0.18264118407817209</v>
      </c>
      <c r="F11" s="195">
        <v>0.18264118407817209</v>
      </c>
      <c r="G11" s="12"/>
      <c r="H11" s="315">
        <v>29946</v>
      </c>
      <c r="I11" s="315">
        <v>32685</v>
      </c>
      <c r="J11" s="315">
        <v>34766</v>
      </c>
      <c r="K11" s="315">
        <v>36818</v>
      </c>
      <c r="L11" s="316">
        <v>36702</v>
      </c>
      <c r="M11" s="324">
        <v>37368</v>
      </c>
    </row>
    <row r="12" spans="1:13" s="13" customFormat="1" ht="16.5" customHeight="1">
      <c r="A12" s="19"/>
      <c r="B12" s="49" t="s">
        <v>125</v>
      </c>
      <c r="C12" s="377">
        <v>2</v>
      </c>
      <c r="D12" s="315">
        <v>2</v>
      </c>
      <c r="E12" s="195">
        <v>0</v>
      </c>
      <c r="F12" s="195">
        <v>0</v>
      </c>
      <c r="G12" s="12"/>
      <c r="H12" s="315">
        <v>0</v>
      </c>
      <c r="I12" s="315">
        <v>2</v>
      </c>
      <c r="J12" s="315">
        <v>0</v>
      </c>
      <c r="K12" s="315">
        <v>0</v>
      </c>
      <c r="L12" s="316">
        <v>0</v>
      </c>
      <c r="M12" s="324">
        <v>2</v>
      </c>
    </row>
    <row r="13" spans="1:13" s="13" customFormat="1" ht="16.5" customHeight="1">
      <c r="A13" s="19"/>
      <c r="B13" s="49" t="s">
        <v>126</v>
      </c>
      <c r="C13" s="377">
        <v>37935</v>
      </c>
      <c r="D13" s="315">
        <v>32713</v>
      </c>
      <c r="E13" s="195">
        <v>0.15963072784519916</v>
      </c>
      <c r="F13" s="195">
        <v>0.15963072784519916</v>
      </c>
      <c r="G13" s="12"/>
      <c r="H13" s="315">
        <v>16241</v>
      </c>
      <c r="I13" s="315">
        <v>16472</v>
      </c>
      <c r="J13" s="315">
        <v>17573</v>
      </c>
      <c r="K13" s="315">
        <v>17218</v>
      </c>
      <c r="L13" s="316">
        <v>18940</v>
      </c>
      <c r="M13" s="324">
        <v>18995</v>
      </c>
    </row>
    <row r="14" spans="1:13" s="13" customFormat="1" ht="16.5" customHeight="1">
      <c r="A14" s="19"/>
      <c r="B14" s="49" t="s">
        <v>193</v>
      </c>
      <c r="C14" s="377">
        <v>0</v>
      </c>
      <c r="D14" s="315">
        <v>0</v>
      </c>
      <c r="E14" s="195" t="s">
        <v>168</v>
      </c>
      <c r="F14" s="195" t="s">
        <v>168</v>
      </c>
      <c r="G14" s="12"/>
      <c r="H14" s="315">
        <v>0</v>
      </c>
      <c r="I14" s="315">
        <v>0</v>
      </c>
      <c r="J14" s="315">
        <v>0</v>
      </c>
      <c r="K14" s="315">
        <v>0</v>
      </c>
      <c r="L14" s="316">
        <v>0</v>
      </c>
      <c r="M14" s="324">
        <v>0</v>
      </c>
    </row>
    <row r="15" spans="1:13" s="13" customFormat="1" ht="16.5" customHeight="1">
      <c r="A15" s="19"/>
      <c r="B15" s="49" t="s">
        <v>127</v>
      </c>
      <c r="C15" s="377">
        <v>1150</v>
      </c>
      <c r="D15" s="315">
        <v>-624</v>
      </c>
      <c r="E15" s="195" t="s">
        <v>168</v>
      </c>
      <c r="F15" s="195" t="s">
        <v>168</v>
      </c>
      <c r="G15" s="12"/>
      <c r="H15" s="315">
        <v>652</v>
      </c>
      <c r="I15" s="315">
        <v>-1276</v>
      </c>
      <c r="J15" s="315">
        <v>-160</v>
      </c>
      <c r="K15" s="315">
        <v>997</v>
      </c>
      <c r="L15" s="316">
        <v>539</v>
      </c>
      <c r="M15" s="324">
        <v>611</v>
      </c>
    </row>
    <row r="16" spans="1:13" s="13" customFormat="1" ht="16.5" customHeight="1">
      <c r="A16" s="19"/>
      <c r="B16" s="49" t="s">
        <v>128</v>
      </c>
      <c r="C16" s="377">
        <v>2143</v>
      </c>
      <c r="D16" s="315">
        <v>3621</v>
      </c>
      <c r="E16" s="195">
        <v>-0.40817453742060206</v>
      </c>
      <c r="F16" s="195">
        <v>-0.40817453742060206</v>
      </c>
      <c r="G16" s="12"/>
      <c r="H16" s="315">
        <v>1160</v>
      </c>
      <c r="I16" s="315">
        <v>2461</v>
      </c>
      <c r="J16" s="315">
        <v>392</v>
      </c>
      <c r="K16" s="315">
        <v>-106</v>
      </c>
      <c r="L16" s="316">
        <v>1202</v>
      </c>
      <c r="M16" s="324">
        <v>941</v>
      </c>
    </row>
    <row r="17" spans="1:13" s="14" customFormat="1" ht="16.5" customHeight="1">
      <c r="A17" s="125"/>
      <c r="B17" s="179" t="s">
        <v>129</v>
      </c>
      <c r="C17" s="378">
        <v>115300</v>
      </c>
      <c r="D17" s="317">
        <v>98343</v>
      </c>
      <c r="E17" s="472">
        <v>0.17242711733422822</v>
      </c>
      <c r="F17" s="197">
        <v>0.17242711733422822</v>
      </c>
      <c r="G17" s="12"/>
      <c r="H17" s="317">
        <v>47999</v>
      </c>
      <c r="I17" s="317">
        <v>50344</v>
      </c>
      <c r="J17" s="317">
        <v>52571</v>
      </c>
      <c r="K17" s="317">
        <v>54927</v>
      </c>
      <c r="L17" s="318">
        <v>57383</v>
      </c>
      <c r="M17" s="325">
        <v>57917</v>
      </c>
    </row>
    <row r="18" spans="1:13" s="13" customFormat="1" ht="16.5" customHeight="1">
      <c r="A18" s="19"/>
      <c r="B18" s="49" t="s">
        <v>130</v>
      </c>
      <c r="C18" s="377">
        <v>-22169</v>
      </c>
      <c r="D18" s="315">
        <v>-20642</v>
      </c>
      <c r="E18" s="195">
        <v>7.3975389981590922E-2</v>
      </c>
      <c r="F18" s="195">
        <v>7.3975389981590922E-2</v>
      </c>
      <c r="G18" s="12"/>
      <c r="H18" s="315">
        <v>-10321</v>
      </c>
      <c r="I18" s="315">
        <v>-10321</v>
      </c>
      <c r="J18" s="315">
        <v>-10689</v>
      </c>
      <c r="K18" s="315">
        <v>-11125</v>
      </c>
      <c r="L18" s="316">
        <v>-10775</v>
      </c>
      <c r="M18" s="324">
        <v>-11394</v>
      </c>
    </row>
    <row r="19" spans="1:13" s="13" customFormat="1" ht="16.5" customHeight="1">
      <c r="A19" s="19"/>
      <c r="B19" s="49" t="s">
        <v>131</v>
      </c>
      <c r="C19" s="377">
        <v>-15711</v>
      </c>
      <c r="D19" s="315">
        <v>-15337</v>
      </c>
      <c r="E19" s="195">
        <v>2.4385473039055805E-2</v>
      </c>
      <c r="F19" s="195">
        <v>2.4385473039055805E-2</v>
      </c>
      <c r="G19" s="12"/>
      <c r="H19" s="315">
        <v>-7677</v>
      </c>
      <c r="I19" s="315">
        <v>-7660</v>
      </c>
      <c r="J19" s="315">
        <v>-7692</v>
      </c>
      <c r="K19" s="315">
        <v>-8137</v>
      </c>
      <c r="L19" s="316">
        <v>-7735</v>
      </c>
      <c r="M19" s="324">
        <v>-7976</v>
      </c>
    </row>
    <row r="20" spans="1:13" s="13" customFormat="1" ht="16.5" customHeight="1">
      <c r="A20" s="19"/>
      <c r="B20" s="49" t="s">
        <v>8</v>
      </c>
      <c r="C20" s="377">
        <v>173</v>
      </c>
      <c r="D20" s="315">
        <v>0</v>
      </c>
      <c r="E20" s="195" t="s">
        <v>168</v>
      </c>
      <c r="F20" s="195" t="s">
        <v>168</v>
      </c>
      <c r="G20" s="12"/>
      <c r="H20" s="315">
        <v>0</v>
      </c>
      <c r="I20" s="315">
        <v>0</v>
      </c>
      <c r="J20" s="315">
        <v>0</v>
      </c>
      <c r="K20" s="315">
        <v>100</v>
      </c>
      <c r="L20" s="316">
        <v>0</v>
      </c>
      <c r="M20" s="324">
        <v>173</v>
      </c>
    </row>
    <row r="21" spans="1:13" s="13" customFormat="1" ht="16.5" customHeight="1">
      <c r="A21" s="19"/>
      <c r="B21" s="49" t="s">
        <v>9</v>
      </c>
      <c r="C21" s="377">
        <v>-5287</v>
      </c>
      <c r="D21" s="315">
        <v>-5193</v>
      </c>
      <c r="E21" s="195">
        <v>1.8101290198343944E-2</v>
      </c>
      <c r="F21" s="195">
        <v>1.8101290198343944E-2</v>
      </c>
      <c r="G21" s="12"/>
      <c r="H21" s="315">
        <v>-2596</v>
      </c>
      <c r="I21" s="315">
        <v>-2597</v>
      </c>
      <c r="J21" s="315">
        <v>-2561</v>
      </c>
      <c r="K21" s="315">
        <v>-2365</v>
      </c>
      <c r="L21" s="316">
        <v>-2652</v>
      </c>
      <c r="M21" s="324">
        <v>-2635</v>
      </c>
    </row>
    <row r="22" spans="1:13" s="14" customFormat="1" ht="16.5" customHeight="1">
      <c r="A22" s="125"/>
      <c r="B22" s="50" t="s">
        <v>39</v>
      </c>
      <c r="C22" s="200">
        <v>-42994</v>
      </c>
      <c r="D22" s="319">
        <v>-41172</v>
      </c>
      <c r="E22" s="471">
        <v>4.4253376080831686E-2</v>
      </c>
      <c r="F22" s="97">
        <v>4.4253376080831686E-2</v>
      </c>
      <c r="G22" s="12"/>
      <c r="H22" s="319">
        <v>-20594</v>
      </c>
      <c r="I22" s="319">
        <v>-20578</v>
      </c>
      <c r="J22" s="319">
        <v>-20942</v>
      </c>
      <c r="K22" s="319">
        <v>-21527</v>
      </c>
      <c r="L22" s="320">
        <v>-21162</v>
      </c>
      <c r="M22" s="326">
        <v>-21832</v>
      </c>
    </row>
    <row r="23" spans="1:13" s="14" customFormat="1" ht="16.5" customHeight="1">
      <c r="A23" s="125"/>
      <c r="B23" s="179" t="s">
        <v>132</v>
      </c>
      <c r="C23" s="378">
        <v>72306</v>
      </c>
      <c r="D23" s="317">
        <v>57171</v>
      </c>
      <c r="E23" s="472">
        <v>0.26473211943118025</v>
      </c>
      <c r="F23" s="197">
        <v>0.26473211943118025</v>
      </c>
      <c r="G23" s="12"/>
      <c r="H23" s="317">
        <v>27405</v>
      </c>
      <c r="I23" s="317">
        <v>29766</v>
      </c>
      <c r="J23" s="317">
        <v>31629</v>
      </c>
      <c r="K23" s="317">
        <v>33400</v>
      </c>
      <c r="L23" s="318">
        <v>36221</v>
      </c>
      <c r="M23" s="325">
        <v>36085</v>
      </c>
    </row>
    <row r="24" spans="1:13" s="13" customFormat="1" ht="16.5" customHeight="1">
      <c r="A24" s="19"/>
      <c r="B24" s="51" t="s">
        <v>163</v>
      </c>
      <c r="C24" s="377">
        <v>-804</v>
      </c>
      <c r="D24" s="315">
        <v>-2971</v>
      </c>
      <c r="E24" s="195">
        <v>-0.72938404577583305</v>
      </c>
      <c r="F24" s="195">
        <v>-0.72938404577583305</v>
      </c>
      <c r="G24" s="12"/>
      <c r="H24" s="315">
        <v>-512</v>
      </c>
      <c r="I24" s="315">
        <v>-2459</v>
      </c>
      <c r="J24" s="315">
        <v>459</v>
      </c>
      <c r="K24" s="315">
        <v>-2189</v>
      </c>
      <c r="L24" s="316">
        <v>1518</v>
      </c>
      <c r="M24" s="324">
        <v>-2322</v>
      </c>
    </row>
    <row r="25" spans="1:13" s="14" customFormat="1" ht="16.5" customHeight="1">
      <c r="A25" s="125"/>
      <c r="B25" s="179" t="s">
        <v>166</v>
      </c>
      <c r="C25" s="378">
        <v>71502</v>
      </c>
      <c r="D25" s="317">
        <v>54200</v>
      </c>
      <c r="E25" s="472">
        <v>0.31922509225092255</v>
      </c>
      <c r="F25" s="197">
        <v>0.31922509225092255</v>
      </c>
      <c r="G25" s="12"/>
      <c r="H25" s="317">
        <v>26893</v>
      </c>
      <c r="I25" s="317">
        <v>27307</v>
      </c>
      <c r="J25" s="317">
        <v>32088</v>
      </c>
      <c r="K25" s="317">
        <v>31211</v>
      </c>
      <c r="L25" s="318">
        <v>37739</v>
      </c>
      <c r="M25" s="325">
        <v>33763</v>
      </c>
    </row>
    <row r="26" spans="1:13" s="13" customFormat="1" ht="16.5" customHeight="1">
      <c r="A26" s="19"/>
      <c r="B26" s="49" t="s">
        <v>40</v>
      </c>
      <c r="C26" s="377">
        <v>-4729</v>
      </c>
      <c r="D26" s="315">
        <v>-4008</v>
      </c>
      <c r="E26" s="195">
        <v>0.17989021956087825</v>
      </c>
      <c r="F26" s="195">
        <v>0.17989021956087825</v>
      </c>
      <c r="G26" s="12"/>
      <c r="H26" s="315">
        <v>-1954</v>
      </c>
      <c r="I26" s="315">
        <v>-2054</v>
      </c>
      <c r="J26" s="315">
        <v>-2259</v>
      </c>
      <c r="K26" s="315">
        <v>-2182</v>
      </c>
      <c r="L26" s="316">
        <v>-2369</v>
      </c>
      <c r="M26" s="324">
        <v>-2360</v>
      </c>
    </row>
    <row r="27" spans="1:13" s="13" customFormat="1" ht="16.5" customHeight="1">
      <c r="A27" s="19"/>
      <c r="B27" s="52" t="s">
        <v>41</v>
      </c>
      <c r="C27" s="377">
        <v>-4482</v>
      </c>
      <c r="D27" s="315">
        <v>-4052</v>
      </c>
      <c r="E27" s="195">
        <v>0.10612043435340568</v>
      </c>
      <c r="F27" s="195">
        <v>0.10612043435340568</v>
      </c>
      <c r="G27" s="12"/>
      <c r="H27" s="315">
        <v>-1995</v>
      </c>
      <c r="I27" s="315">
        <v>-2057</v>
      </c>
      <c r="J27" s="315">
        <v>-2095</v>
      </c>
      <c r="K27" s="315">
        <v>-2169</v>
      </c>
      <c r="L27" s="316">
        <v>-2230</v>
      </c>
      <c r="M27" s="324">
        <v>-2252</v>
      </c>
    </row>
    <row r="28" spans="1:13" s="13" customFormat="1" ht="16.5" customHeight="1">
      <c r="A28" s="19"/>
      <c r="B28" s="53" t="s">
        <v>91</v>
      </c>
      <c r="C28" s="377">
        <v>-4482</v>
      </c>
      <c r="D28" s="315">
        <v>-4052</v>
      </c>
      <c r="E28" s="195">
        <v>0.10612043435340568</v>
      </c>
      <c r="F28" s="195">
        <v>0.10612043435340568</v>
      </c>
      <c r="G28" s="12"/>
      <c r="H28" s="315">
        <v>-1995</v>
      </c>
      <c r="I28" s="315">
        <v>-2057</v>
      </c>
      <c r="J28" s="315">
        <v>-2095</v>
      </c>
      <c r="K28" s="315">
        <v>-2169</v>
      </c>
      <c r="L28" s="316">
        <v>-2230</v>
      </c>
      <c r="M28" s="324">
        <v>-2252</v>
      </c>
    </row>
    <row r="29" spans="1:13" s="13" customFormat="1" ht="16.5" customHeight="1">
      <c r="A29" s="19"/>
      <c r="B29" s="53" t="s">
        <v>92</v>
      </c>
      <c r="C29" s="377">
        <v>0</v>
      </c>
      <c r="D29" s="315">
        <v>0</v>
      </c>
      <c r="E29" s="195" t="s">
        <v>168</v>
      </c>
      <c r="F29" s="195" t="s">
        <v>168</v>
      </c>
      <c r="G29" s="12"/>
      <c r="H29" s="315">
        <v>0</v>
      </c>
      <c r="I29" s="315">
        <v>0</v>
      </c>
      <c r="J29" s="315">
        <v>0</v>
      </c>
      <c r="K29" s="315">
        <v>0</v>
      </c>
      <c r="L29" s="316">
        <v>0</v>
      </c>
      <c r="M29" s="324">
        <v>0</v>
      </c>
    </row>
    <row r="30" spans="1:13" s="13" customFormat="1" ht="16.5" customHeight="1">
      <c r="A30" s="19"/>
      <c r="B30" s="53" t="s">
        <v>93</v>
      </c>
      <c r="C30" s="377">
        <v>0</v>
      </c>
      <c r="D30" s="315">
        <v>0</v>
      </c>
      <c r="E30" s="195" t="s">
        <v>168</v>
      </c>
      <c r="F30" s="195" t="s">
        <v>168</v>
      </c>
      <c r="G30" s="12"/>
      <c r="H30" s="315">
        <v>0</v>
      </c>
      <c r="I30" s="315">
        <v>0</v>
      </c>
      <c r="J30" s="315">
        <v>0</v>
      </c>
      <c r="K30" s="315">
        <v>0</v>
      </c>
      <c r="L30" s="316">
        <v>0</v>
      </c>
      <c r="M30" s="324">
        <v>0</v>
      </c>
    </row>
    <row r="31" spans="1:13" s="13" customFormat="1" ht="16.5" customHeight="1">
      <c r="A31" s="19"/>
      <c r="B31" s="49" t="s">
        <v>10</v>
      </c>
      <c r="C31" s="377">
        <v>0</v>
      </c>
      <c r="D31" s="315">
        <v>0</v>
      </c>
      <c r="E31" s="195" t="s">
        <v>168</v>
      </c>
      <c r="F31" s="195" t="s">
        <v>168</v>
      </c>
      <c r="G31" s="12"/>
      <c r="H31" s="315">
        <v>0</v>
      </c>
      <c r="I31" s="315">
        <v>0</v>
      </c>
      <c r="J31" s="315">
        <v>0</v>
      </c>
      <c r="K31" s="315">
        <v>-1524</v>
      </c>
      <c r="L31" s="316">
        <v>0</v>
      </c>
      <c r="M31" s="324">
        <v>0</v>
      </c>
    </row>
    <row r="32" spans="1:13" s="14" customFormat="1" ht="16.5" customHeight="1">
      <c r="A32" s="19"/>
      <c r="B32" s="49" t="s">
        <v>11</v>
      </c>
      <c r="C32" s="377">
        <v>1248</v>
      </c>
      <c r="D32" s="315">
        <v>1178</v>
      </c>
      <c r="E32" s="195">
        <v>5.9422750424448223E-2</v>
      </c>
      <c r="F32" s="195">
        <v>5.9422750424448223E-2</v>
      </c>
      <c r="G32" s="12"/>
      <c r="H32" s="315">
        <v>324</v>
      </c>
      <c r="I32" s="315">
        <v>854</v>
      </c>
      <c r="J32" s="315">
        <v>216</v>
      </c>
      <c r="K32" s="315">
        <v>-1634</v>
      </c>
      <c r="L32" s="316">
        <v>500</v>
      </c>
      <c r="M32" s="324">
        <v>748</v>
      </c>
    </row>
    <row r="33" spans="1:13" s="134" customFormat="1" ht="16.5" customHeight="1">
      <c r="A33" s="120"/>
      <c r="B33" s="179" t="s">
        <v>133</v>
      </c>
      <c r="C33" s="378">
        <v>68021</v>
      </c>
      <c r="D33" s="317">
        <v>51370</v>
      </c>
      <c r="E33" s="472">
        <v>0.32413860229706049</v>
      </c>
      <c r="F33" s="472">
        <v>0.32413860229706049</v>
      </c>
      <c r="G33" s="12"/>
      <c r="H33" s="317">
        <v>25263</v>
      </c>
      <c r="I33" s="317">
        <v>26107</v>
      </c>
      <c r="J33" s="317">
        <v>30045</v>
      </c>
      <c r="K33" s="317">
        <v>25871</v>
      </c>
      <c r="L33" s="318">
        <v>35870</v>
      </c>
      <c r="M33" s="325">
        <v>32151</v>
      </c>
    </row>
    <row r="34" spans="1:13" ht="16.5" customHeight="1">
      <c r="A34" s="120"/>
      <c r="B34" s="179" t="s">
        <v>136</v>
      </c>
      <c r="C34" s="378">
        <v>58389</v>
      </c>
      <c r="D34" s="317">
        <v>43729</v>
      </c>
      <c r="E34" s="472">
        <v>0.33524663266939569</v>
      </c>
      <c r="F34" s="472">
        <v>0.33524663266939569</v>
      </c>
      <c r="G34" s="12"/>
      <c r="H34" s="317">
        <v>21502</v>
      </c>
      <c r="I34" s="317">
        <v>22227</v>
      </c>
      <c r="J34" s="317">
        <v>25643</v>
      </c>
      <c r="K34" s="317">
        <v>22537</v>
      </c>
      <c r="L34" s="318">
        <v>30708</v>
      </c>
      <c r="M34" s="325">
        <v>27681</v>
      </c>
    </row>
    <row r="35" spans="1:13" ht="16.5" customHeight="1">
      <c r="A35" s="132"/>
      <c r="B35" s="179" t="s">
        <v>185</v>
      </c>
      <c r="C35" s="378">
        <v>56606.225000000006</v>
      </c>
      <c r="D35" s="317">
        <v>42469.745999999999</v>
      </c>
      <c r="E35" s="472">
        <v>0.33285998461116306</v>
      </c>
      <c r="F35" s="472">
        <v>0.33285998461116306</v>
      </c>
      <c r="G35" s="12"/>
      <c r="H35" s="317">
        <v>21502</v>
      </c>
      <c r="I35" s="317">
        <v>20967.746000000003</v>
      </c>
      <c r="J35" s="317">
        <v>25234.569</v>
      </c>
      <c r="K35" s="317">
        <v>21348.027999999998</v>
      </c>
      <c r="L35" s="318">
        <v>30245.392</v>
      </c>
      <c r="M35" s="325">
        <v>26360.832999999999</v>
      </c>
    </row>
    <row r="36" spans="1:13" ht="16.5" customHeight="1">
      <c r="A36" s="91"/>
      <c r="B36" s="8"/>
      <c r="C36" s="238"/>
      <c r="D36" s="9"/>
      <c r="E36" s="477"/>
      <c r="F36" s="76"/>
      <c r="G36" s="12"/>
      <c r="H36" s="9"/>
      <c r="I36" s="9"/>
      <c r="J36" s="9"/>
      <c r="K36" s="9"/>
      <c r="L36" s="302"/>
      <c r="M36" s="350"/>
    </row>
    <row r="37" spans="1:13" ht="23.25" thickBot="1">
      <c r="A37" s="191"/>
      <c r="B37" s="174" t="s">
        <v>139</v>
      </c>
      <c r="C37" s="205"/>
      <c r="D37" s="239"/>
      <c r="E37" s="478"/>
      <c r="F37" s="174"/>
      <c r="G37" s="12"/>
      <c r="H37" s="174"/>
      <c r="I37" s="174"/>
      <c r="J37" s="174"/>
      <c r="K37" s="174"/>
      <c r="L37" s="273"/>
      <c r="M37" s="321"/>
    </row>
    <row r="38" spans="1:13" ht="16.5" customHeight="1">
      <c r="A38" s="217"/>
      <c r="B38" s="218"/>
      <c r="C38" s="206"/>
      <c r="D38" s="240"/>
      <c r="E38" s="479"/>
      <c r="F38" s="218"/>
      <c r="G38" s="12"/>
      <c r="H38" s="218"/>
      <c r="I38" s="218"/>
      <c r="J38" s="218"/>
      <c r="K38" s="218"/>
      <c r="L38" s="285"/>
      <c r="M38" s="334"/>
    </row>
    <row r="39" spans="1:13" ht="16.5" customHeight="1">
      <c r="A39" s="91"/>
      <c r="B39" s="59" t="s">
        <v>14</v>
      </c>
      <c r="C39" s="207">
        <v>0.37288811795316568</v>
      </c>
      <c r="D39" s="98">
        <v>0.41865714895823802</v>
      </c>
      <c r="E39" s="208">
        <v>-4.5769031005072343</v>
      </c>
      <c r="F39" s="109"/>
      <c r="G39" s="12"/>
      <c r="H39" s="98">
        <v>0.42905060522094213</v>
      </c>
      <c r="I39" s="98">
        <v>0.4087478150325759</v>
      </c>
      <c r="J39" s="98">
        <v>0.39835650834110059</v>
      </c>
      <c r="K39" s="98">
        <v>0.39192018497278208</v>
      </c>
      <c r="L39" s="280">
        <v>0.36878518027987384</v>
      </c>
      <c r="M39" s="328">
        <v>0.37695322616848248</v>
      </c>
    </row>
    <row r="40" spans="1:13" ht="16.5" customHeight="1">
      <c r="A40" s="91"/>
      <c r="B40" s="59" t="s">
        <v>53</v>
      </c>
      <c r="C40" s="209">
        <v>6.6942534018453532</v>
      </c>
      <c r="D40" s="100">
        <v>26.866481791933747</v>
      </c>
      <c r="E40" s="210">
        <v>-20.172228390088392</v>
      </c>
      <c r="F40" s="110"/>
      <c r="G40" s="12"/>
      <c r="H40" s="100">
        <v>9.296354902873972</v>
      </c>
      <c r="I40" s="100">
        <v>44.299491767370014</v>
      </c>
      <c r="J40" s="100">
        <v>-8.1778021666721603</v>
      </c>
      <c r="K40" s="100">
        <v>38.49006076383165</v>
      </c>
      <c r="L40" s="281">
        <v>-25.884874123502652</v>
      </c>
      <c r="M40" s="329">
        <v>37.781454138529561</v>
      </c>
    </row>
    <row r="41" spans="1:13" ht="16.5" customHeight="1">
      <c r="A41" s="91"/>
      <c r="B41" s="59"/>
      <c r="C41" s="207"/>
      <c r="D41" s="98"/>
      <c r="E41" s="210"/>
      <c r="F41" s="110"/>
      <c r="G41" s="12"/>
      <c r="H41" s="100"/>
      <c r="I41" s="100"/>
      <c r="J41" s="100"/>
      <c r="K41" s="100"/>
      <c r="L41" s="281"/>
      <c r="M41" s="329"/>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67">
        <v>2519835</v>
      </c>
      <c r="D44" s="366">
        <v>2235138</v>
      </c>
      <c r="E44" s="471">
        <v>0.12737334339087791</v>
      </c>
      <c r="F44" s="110"/>
      <c r="G44" s="12"/>
      <c r="H44" s="366">
        <v>2205545</v>
      </c>
      <c r="I44" s="366">
        <v>2235138</v>
      </c>
      <c r="J44" s="366">
        <v>2255066</v>
      </c>
      <c r="K44" s="366">
        <v>2294680</v>
      </c>
      <c r="L44" s="369">
        <v>2396863</v>
      </c>
      <c r="M44" s="368">
        <v>2519835</v>
      </c>
    </row>
    <row r="45" spans="1:13" ht="16.5" customHeight="1">
      <c r="A45" s="91"/>
      <c r="B45" s="75" t="s">
        <v>99</v>
      </c>
      <c r="C45" s="367">
        <v>3710901</v>
      </c>
      <c r="D45" s="366">
        <v>3405953</v>
      </c>
      <c r="E45" s="471">
        <v>8.9533825041038462E-2</v>
      </c>
      <c r="F45" s="110"/>
      <c r="G45" s="12"/>
      <c r="H45" s="366">
        <v>3361314</v>
      </c>
      <c r="I45" s="366">
        <v>3405953</v>
      </c>
      <c r="J45" s="366">
        <v>3616694</v>
      </c>
      <c r="K45" s="366">
        <v>3562449</v>
      </c>
      <c r="L45" s="369">
        <v>3689057</v>
      </c>
      <c r="M45" s="368">
        <v>3710901</v>
      </c>
    </row>
    <row r="46" spans="1:13" ht="16.5" customHeight="1">
      <c r="A46" s="91"/>
      <c r="B46" s="59" t="s">
        <v>51</v>
      </c>
      <c r="C46" s="367">
        <v>2341926.5</v>
      </c>
      <c r="D46" s="366">
        <v>2071100</v>
      </c>
      <c r="E46" s="471">
        <v>0.13076456955241178</v>
      </c>
      <c r="F46" s="110"/>
      <c r="G46" s="12"/>
      <c r="H46" s="366">
        <v>2066794</v>
      </c>
      <c r="I46" s="366">
        <v>2071100</v>
      </c>
      <c r="J46" s="366">
        <v>2119824.5</v>
      </c>
      <c r="K46" s="366">
        <v>2178925</v>
      </c>
      <c r="L46" s="369">
        <v>2250926.5</v>
      </c>
      <c r="M46" s="368">
        <v>2341926.5</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1475.02</v>
      </c>
      <c r="D50" s="96">
        <v>1503.46</v>
      </c>
      <c r="E50" s="471">
        <v>-1.8916366248520111E-2</v>
      </c>
      <c r="F50" s="109"/>
      <c r="G50" s="12"/>
      <c r="H50" s="96">
        <v>1523.72</v>
      </c>
      <c r="I50" s="96">
        <v>1503.46</v>
      </c>
      <c r="J50" s="96">
        <v>1480.58</v>
      </c>
      <c r="K50" s="96">
        <v>1491.09</v>
      </c>
      <c r="L50" s="275">
        <v>1484.69</v>
      </c>
      <c r="M50" s="331">
        <v>1475.02</v>
      </c>
    </row>
    <row r="51" spans="1:13" ht="12">
      <c r="A51" s="91"/>
      <c r="B51" s="75" t="s">
        <v>161</v>
      </c>
      <c r="C51" s="214">
        <v>0.38682669170888634</v>
      </c>
      <c r="D51" s="54">
        <v>0.30748068057274713</v>
      </c>
      <c r="E51" s="208">
        <v>7.9346011136139207</v>
      </c>
      <c r="F51" s="111"/>
      <c r="G51" s="12"/>
      <c r="H51" s="54">
        <v>0.312639822683556</v>
      </c>
      <c r="I51" s="54">
        <v>0.30230830107660178</v>
      </c>
      <c r="J51" s="54">
        <v>0.36630741182872784</v>
      </c>
      <c r="K51" s="54">
        <v>0.29811934415202396</v>
      </c>
      <c r="L51" s="283">
        <v>0.41980894916094413</v>
      </c>
      <c r="M51" s="332">
        <v>0.35501362108160145</v>
      </c>
    </row>
    <row r="52" spans="1:13" s="431" customFormat="1" ht="33.75" customHeight="1">
      <c r="A52" s="432"/>
      <c r="B52" s="519" t="s">
        <v>187</v>
      </c>
      <c r="C52" s="533"/>
      <c r="D52" s="533"/>
      <c r="E52" s="533"/>
      <c r="F52" s="533"/>
      <c r="G52" s="533"/>
      <c r="H52" s="533"/>
      <c r="I52" s="533"/>
      <c r="J52" s="533"/>
      <c r="K52" s="533"/>
      <c r="L52" s="533"/>
      <c r="M52" s="433"/>
    </row>
    <row r="53" spans="1:13" ht="16.5" customHeight="1">
      <c r="A53" s="12" t="s">
        <v>84</v>
      </c>
      <c r="B53" s="534" t="s">
        <v>186</v>
      </c>
      <c r="C53" s="534"/>
      <c r="D53" s="534"/>
      <c r="E53" s="534"/>
      <c r="F53" s="534"/>
      <c r="G53" s="534"/>
      <c r="H53" s="534"/>
      <c r="I53" s="534"/>
      <c r="J53" s="534"/>
      <c r="K53" s="534"/>
      <c r="L53" s="534"/>
      <c r="M53" s="58"/>
    </row>
    <row r="54" spans="1:13" ht="12">
      <c r="C54" s="58"/>
      <c r="D54" s="58"/>
      <c r="G54" s="123"/>
      <c r="I54" s="58"/>
      <c r="J54" s="58"/>
      <c r="K54" s="58"/>
      <c r="L54" s="58"/>
      <c r="M54" s="58"/>
    </row>
  </sheetData>
  <mergeCells count="2">
    <mergeCell ref="B52:L52"/>
    <mergeCell ref="B53:L53"/>
  </mergeCells>
  <phoneticPr fontId="5" type="noConversion"/>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M54"/>
  <sheetViews>
    <sheetView showGridLines="0" tabSelected="1" topLeftCell="A41" zoomScale="80" zoomScaleNormal="80" zoomScaleSheetLayoutView="50" workbookViewId="0">
      <selection activeCell="AB36" sqref="AB36"/>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B3" s="15"/>
      <c r="E3" s="12"/>
      <c r="F3" s="12"/>
      <c r="G3" s="12"/>
      <c r="M3" s="12"/>
    </row>
    <row r="4" spans="1:13">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109</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24">
        <v>114128</v>
      </c>
      <c r="D11" s="315">
        <v>95459</v>
      </c>
      <c r="E11" s="195">
        <v>0.19557087335924317</v>
      </c>
      <c r="F11" s="195">
        <v>0.1939502785532341</v>
      </c>
      <c r="G11" s="12"/>
      <c r="H11" s="315">
        <v>44271</v>
      </c>
      <c r="I11" s="315">
        <v>51188</v>
      </c>
      <c r="J11" s="315">
        <v>56947</v>
      </c>
      <c r="K11" s="315">
        <v>57262</v>
      </c>
      <c r="L11" s="316">
        <v>57332</v>
      </c>
      <c r="M11" s="324">
        <v>56796</v>
      </c>
    </row>
    <row r="12" spans="1:13" s="13" customFormat="1" ht="16.5" customHeight="1">
      <c r="A12" s="19"/>
      <c r="B12" s="49" t="s">
        <v>125</v>
      </c>
      <c r="C12" s="324">
        <v>0</v>
      </c>
      <c r="D12" s="315">
        <v>0</v>
      </c>
      <c r="E12" s="195" t="s">
        <v>168</v>
      </c>
      <c r="F12" s="195" t="s">
        <v>168</v>
      </c>
      <c r="G12" s="12"/>
      <c r="H12" s="315">
        <v>0</v>
      </c>
      <c r="I12" s="315">
        <v>0</v>
      </c>
      <c r="J12" s="315">
        <v>0</v>
      </c>
      <c r="K12" s="315">
        <v>0</v>
      </c>
      <c r="L12" s="316">
        <v>0</v>
      </c>
      <c r="M12" s="324">
        <v>0</v>
      </c>
    </row>
    <row r="13" spans="1:13" s="13" customFormat="1" ht="16.5" customHeight="1">
      <c r="A13" s="19"/>
      <c r="B13" s="49" t="s">
        <v>126</v>
      </c>
      <c r="C13" s="324">
        <v>40436</v>
      </c>
      <c r="D13" s="315">
        <v>31059</v>
      </c>
      <c r="E13" s="195">
        <v>0.30190926945490837</v>
      </c>
      <c r="F13" s="195">
        <v>0.30014453310935263</v>
      </c>
      <c r="G13" s="12"/>
      <c r="H13" s="315">
        <v>15257</v>
      </c>
      <c r="I13" s="315">
        <v>15802</v>
      </c>
      <c r="J13" s="315">
        <v>16092</v>
      </c>
      <c r="K13" s="315">
        <v>17947</v>
      </c>
      <c r="L13" s="316">
        <v>21163</v>
      </c>
      <c r="M13" s="324">
        <v>19273</v>
      </c>
    </row>
    <row r="14" spans="1:13" s="13" customFormat="1" ht="16.5" customHeight="1">
      <c r="A14" s="19"/>
      <c r="B14" s="49" t="s">
        <v>193</v>
      </c>
      <c r="C14" s="324">
        <v>0</v>
      </c>
      <c r="D14" s="315">
        <v>0</v>
      </c>
      <c r="E14" s="195" t="s">
        <v>168</v>
      </c>
      <c r="F14" s="195" t="s">
        <v>168</v>
      </c>
      <c r="G14" s="12"/>
      <c r="H14" s="315">
        <v>0</v>
      </c>
      <c r="I14" s="315">
        <v>0</v>
      </c>
      <c r="J14" s="315">
        <v>0</v>
      </c>
      <c r="K14" s="315">
        <v>0</v>
      </c>
      <c r="L14" s="316">
        <v>0</v>
      </c>
      <c r="M14" s="324">
        <v>0</v>
      </c>
    </row>
    <row r="15" spans="1:13" s="13" customFormat="1" ht="16.5" customHeight="1">
      <c r="A15" s="19"/>
      <c r="B15" s="49" t="s">
        <v>127</v>
      </c>
      <c r="C15" s="324">
        <v>4068</v>
      </c>
      <c r="D15" s="315">
        <v>2762</v>
      </c>
      <c r="E15" s="195">
        <v>0.47284576393917455</v>
      </c>
      <c r="F15" s="195">
        <v>0.47084932306529681</v>
      </c>
      <c r="G15" s="12"/>
      <c r="H15" s="315">
        <v>1827</v>
      </c>
      <c r="I15" s="315">
        <v>935</v>
      </c>
      <c r="J15" s="315">
        <v>1826</v>
      </c>
      <c r="K15" s="315">
        <v>1108</v>
      </c>
      <c r="L15" s="316">
        <v>2136</v>
      </c>
      <c r="M15" s="324">
        <v>1932</v>
      </c>
    </row>
    <row r="16" spans="1:13" s="13" customFormat="1" ht="16.5" customHeight="1">
      <c r="A16" s="19"/>
      <c r="B16" s="49" t="s">
        <v>128</v>
      </c>
      <c r="C16" s="324">
        <v>-398</v>
      </c>
      <c r="D16" s="315">
        <v>-195</v>
      </c>
      <c r="E16" s="195" t="s">
        <v>168</v>
      </c>
      <c r="F16" s="195" t="s">
        <v>168</v>
      </c>
      <c r="G16" s="12"/>
      <c r="H16" s="315">
        <v>-124</v>
      </c>
      <c r="I16" s="315">
        <v>-71</v>
      </c>
      <c r="J16" s="315">
        <v>-259</v>
      </c>
      <c r="K16" s="315">
        <v>-209</v>
      </c>
      <c r="L16" s="316">
        <v>-252</v>
      </c>
      <c r="M16" s="324">
        <v>-146</v>
      </c>
    </row>
    <row r="17" spans="1:13" s="14" customFormat="1" ht="16.5" customHeight="1">
      <c r="A17" s="125"/>
      <c r="B17" s="179" t="s">
        <v>129</v>
      </c>
      <c r="C17" s="325">
        <v>158234</v>
      </c>
      <c r="D17" s="317">
        <v>129085</v>
      </c>
      <c r="E17" s="472">
        <v>0.2258124491614053</v>
      </c>
      <c r="F17" s="197">
        <v>0.22415079104082114</v>
      </c>
      <c r="G17" s="12"/>
      <c r="H17" s="317">
        <v>61231</v>
      </c>
      <c r="I17" s="317">
        <v>67854</v>
      </c>
      <c r="J17" s="317">
        <v>74606</v>
      </c>
      <c r="K17" s="317">
        <v>76108</v>
      </c>
      <c r="L17" s="318">
        <v>80379</v>
      </c>
      <c r="M17" s="325">
        <v>77855</v>
      </c>
    </row>
    <row r="18" spans="1:13" s="13" customFormat="1" ht="16.5" customHeight="1">
      <c r="A18" s="19"/>
      <c r="B18" s="49" t="s">
        <v>130</v>
      </c>
      <c r="C18" s="324">
        <v>-20487</v>
      </c>
      <c r="D18" s="315">
        <v>-20128</v>
      </c>
      <c r="E18" s="195">
        <v>1.7835850556438881E-2</v>
      </c>
      <c r="F18" s="195">
        <v>1.6456175417122187E-2</v>
      </c>
      <c r="G18" s="12"/>
      <c r="H18" s="315">
        <v>-9903</v>
      </c>
      <c r="I18" s="315">
        <v>-10225</v>
      </c>
      <c r="J18" s="315">
        <v>-9984</v>
      </c>
      <c r="K18" s="315">
        <v>-10333</v>
      </c>
      <c r="L18" s="316">
        <v>-10109</v>
      </c>
      <c r="M18" s="324">
        <v>-10378</v>
      </c>
    </row>
    <row r="19" spans="1:13" s="13" customFormat="1" ht="16.5" customHeight="1">
      <c r="A19" s="19"/>
      <c r="B19" s="49" t="s">
        <v>131</v>
      </c>
      <c r="C19" s="324">
        <v>-14459</v>
      </c>
      <c r="D19" s="315">
        <v>-13828</v>
      </c>
      <c r="E19" s="195">
        <v>4.563205091119471E-2</v>
      </c>
      <c r="F19" s="195">
        <v>4.4214698380134809E-2</v>
      </c>
      <c r="G19" s="12"/>
      <c r="H19" s="315">
        <v>-6640</v>
      </c>
      <c r="I19" s="315">
        <v>-7188</v>
      </c>
      <c r="J19" s="315">
        <v>-7085</v>
      </c>
      <c r="K19" s="315">
        <v>-8481</v>
      </c>
      <c r="L19" s="316">
        <v>-6698</v>
      </c>
      <c r="M19" s="324">
        <v>-7761</v>
      </c>
    </row>
    <row r="20" spans="1:13" s="13" customFormat="1" ht="16.5" customHeight="1">
      <c r="A20" s="19"/>
      <c r="B20" s="49" t="s">
        <v>8</v>
      </c>
      <c r="C20" s="324">
        <v>143</v>
      </c>
      <c r="D20" s="315">
        <v>32</v>
      </c>
      <c r="E20" s="195" t="s">
        <v>168</v>
      </c>
      <c r="F20" s="195" t="s">
        <v>168</v>
      </c>
      <c r="G20" s="12"/>
      <c r="H20" s="315">
        <v>0</v>
      </c>
      <c r="I20" s="315">
        <v>32</v>
      </c>
      <c r="J20" s="315">
        <v>15</v>
      </c>
      <c r="K20" s="315">
        <v>207</v>
      </c>
      <c r="L20" s="316">
        <v>44</v>
      </c>
      <c r="M20" s="324">
        <v>99</v>
      </c>
    </row>
    <row r="21" spans="1:13" s="13" customFormat="1" ht="16.5" customHeight="1">
      <c r="A21" s="19"/>
      <c r="B21" s="49" t="s">
        <v>9</v>
      </c>
      <c r="C21" s="324">
        <v>-5420</v>
      </c>
      <c r="D21" s="315">
        <v>-5573</v>
      </c>
      <c r="E21" s="195">
        <v>-2.7453795083438037E-2</v>
      </c>
      <c r="F21" s="195">
        <v>-2.877208025783029E-2</v>
      </c>
      <c r="G21" s="12"/>
      <c r="H21" s="315">
        <v>-2804</v>
      </c>
      <c r="I21" s="315">
        <v>-2769</v>
      </c>
      <c r="J21" s="315">
        <v>-2756</v>
      </c>
      <c r="K21" s="315">
        <v>-2760</v>
      </c>
      <c r="L21" s="316">
        <v>-2717</v>
      </c>
      <c r="M21" s="324">
        <v>-2703</v>
      </c>
    </row>
    <row r="22" spans="1:13" s="14" customFormat="1" ht="16.5" customHeight="1">
      <c r="A22" s="125"/>
      <c r="B22" s="50" t="s">
        <v>39</v>
      </c>
      <c r="C22" s="326">
        <v>-40223</v>
      </c>
      <c r="D22" s="319">
        <v>-39497</v>
      </c>
      <c r="E22" s="471">
        <v>1.8381142871610523E-2</v>
      </c>
      <c r="F22" s="97">
        <v>1.700072867082647E-2</v>
      </c>
      <c r="G22" s="12"/>
      <c r="H22" s="319">
        <v>-19347</v>
      </c>
      <c r="I22" s="319">
        <v>-20150</v>
      </c>
      <c r="J22" s="319">
        <v>-19810</v>
      </c>
      <c r="K22" s="319">
        <v>-21367</v>
      </c>
      <c r="L22" s="320">
        <v>-19480</v>
      </c>
      <c r="M22" s="326">
        <v>-20743</v>
      </c>
    </row>
    <row r="23" spans="1:13" s="14" customFormat="1" ht="16.5" customHeight="1">
      <c r="A23" s="125"/>
      <c r="B23" s="179" t="s">
        <v>132</v>
      </c>
      <c r="C23" s="325">
        <v>118011</v>
      </c>
      <c r="D23" s="317">
        <v>89588</v>
      </c>
      <c r="E23" s="472">
        <v>0.317263472786534</v>
      </c>
      <c r="F23" s="197">
        <v>0.31547782171676619</v>
      </c>
      <c r="G23" s="12"/>
      <c r="H23" s="317">
        <v>41884</v>
      </c>
      <c r="I23" s="317">
        <v>47704</v>
      </c>
      <c r="J23" s="317">
        <v>54796</v>
      </c>
      <c r="K23" s="317">
        <v>54741</v>
      </c>
      <c r="L23" s="318">
        <v>60899</v>
      </c>
      <c r="M23" s="325">
        <v>57112</v>
      </c>
    </row>
    <row r="24" spans="1:13" s="13" customFormat="1" ht="16.5" customHeight="1">
      <c r="A24" s="19"/>
      <c r="B24" s="51" t="s">
        <v>163</v>
      </c>
      <c r="C24" s="324">
        <v>9224</v>
      </c>
      <c r="D24" s="315">
        <v>2483</v>
      </c>
      <c r="E24" s="195" t="s">
        <v>168</v>
      </c>
      <c r="F24" s="195" t="s">
        <v>168</v>
      </c>
      <c r="G24" s="12"/>
      <c r="H24" s="315">
        <v>3089</v>
      </c>
      <c r="I24" s="315">
        <v>-606</v>
      </c>
      <c r="J24" s="315">
        <v>-2286</v>
      </c>
      <c r="K24" s="315">
        <v>-13289</v>
      </c>
      <c r="L24" s="316">
        <v>10033</v>
      </c>
      <c r="M24" s="324">
        <v>-809</v>
      </c>
    </row>
    <row r="25" spans="1:13" s="14" customFormat="1" ht="16.5" customHeight="1">
      <c r="A25" s="125"/>
      <c r="B25" s="179" t="s">
        <v>166</v>
      </c>
      <c r="C25" s="325">
        <v>127235</v>
      </c>
      <c r="D25" s="317">
        <v>92071</v>
      </c>
      <c r="E25" s="472">
        <v>0.38192264665312647</v>
      </c>
      <c r="F25" s="197">
        <v>0.38004935310095722</v>
      </c>
      <c r="G25" s="12"/>
      <c r="H25" s="317">
        <v>44973</v>
      </c>
      <c r="I25" s="317">
        <v>47098</v>
      </c>
      <c r="J25" s="317">
        <v>52510</v>
      </c>
      <c r="K25" s="317">
        <v>41452</v>
      </c>
      <c r="L25" s="318">
        <v>70932</v>
      </c>
      <c r="M25" s="325">
        <v>56303</v>
      </c>
    </row>
    <row r="26" spans="1:13" s="13" customFormat="1" ht="16.5" customHeight="1">
      <c r="A26" s="19"/>
      <c r="B26" s="49" t="s">
        <v>40</v>
      </c>
      <c r="C26" s="324">
        <v>-2468</v>
      </c>
      <c r="D26" s="315">
        <v>-2087</v>
      </c>
      <c r="E26" s="195">
        <v>0.18255869669381886</v>
      </c>
      <c r="F26" s="195">
        <v>0.18095574134626036</v>
      </c>
      <c r="G26" s="12"/>
      <c r="H26" s="315">
        <v>-1482</v>
      </c>
      <c r="I26" s="315">
        <v>-605</v>
      </c>
      <c r="J26" s="315">
        <v>-1586</v>
      </c>
      <c r="K26" s="315">
        <v>-1396</v>
      </c>
      <c r="L26" s="316">
        <v>-1739</v>
      </c>
      <c r="M26" s="324">
        <v>-729</v>
      </c>
    </row>
    <row r="27" spans="1:13" s="13" customFormat="1" ht="16.5" customHeight="1">
      <c r="A27" s="19"/>
      <c r="B27" s="52" t="s">
        <v>41</v>
      </c>
      <c r="C27" s="324">
        <v>-2763</v>
      </c>
      <c r="D27" s="315">
        <v>-2485</v>
      </c>
      <c r="E27" s="195">
        <v>0.11187122736418509</v>
      </c>
      <c r="F27" s="195">
        <v>0.11036408794784469</v>
      </c>
      <c r="G27" s="12"/>
      <c r="H27" s="315">
        <v>-1214</v>
      </c>
      <c r="I27" s="315">
        <v>-1271</v>
      </c>
      <c r="J27" s="315">
        <v>-1314</v>
      </c>
      <c r="K27" s="315">
        <v>-1343</v>
      </c>
      <c r="L27" s="316">
        <v>-1374</v>
      </c>
      <c r="M27" s="324">
        <v>-1389</v>
      </c>
    </row>
    <row r="28" spans="1:13" s="13" customFormat="1" ht="16.5" customHeight="1">
      <c r="A28" s="19"/>
      <c r="B28" s="53" t="s">
        <v>91</v>
      </c>
      <c r="C28" s="324">
        <v>-2763</v>
      </c>
      <c r="D28" s="315">
        <v>-2483</v>
      </c>
      <c r="E28" s="195">
        <v>0.11276681433749491</v>
      </c>
      <c r="F28" s="195">
        <v>0.11125846058302513</v>
      </c>
      <c r="G28" s="12"/>
      <c r="H28" s="315">
        <v>-1214</v>
      </c>
      <c r="I28" s="315">
        <v>-1269</v>
      </c>
      <c r="J28" s="315">
        <v>-1316</v>
      </c>
      <c r="K28" s="315">
        <v>-1343</v>
      </c>
      <c r="L28" s="316">
        <v>-1374</v>
      </c>
      <c r="M28" s="324">
        <v>-1389</v>
      </c>
    </row>
    <row r="29" spans="1:13" s="13" customFormat="1" ht="16.5" customHeight="1">
      <c r="A29" s="19"/>
      <c r="B29" s="53" t="s">
        <v>92</v>
      </c>
      <c r="C29" s="324">
        <v>0</v>
      </c>
      <c r="D29" s="315">
        <v>-2</v>
      </c>
      <c r="E29" s="195">
        <v>-1</v>
      </c>
      <c r="F29" s="195">
        <v>-1</v>
      </c>
      <c r="G29" s="12"/>
      <c r="H29" s="315">
        <v>0</v>
      </c>
      <c r="I29" s="315">
        <v>-2</v>
      </c>
      <c r="J29" s="315">
        <v>2</v>
      </c>
      <c r="K29" s="315">
        <v>0</v>
      </c>
      <c r="L29" s="316">
        <v>0</v>
      </c>
      <c r="M29" s="324">
        <v>0</v>
      </c>
    </row>
    <row r="30" spans="1:13" s="13" customFormat="1" ht="16.5" customHeight="1">
      <c r="A30" s="19"/>
      <c r="B30" s="53" t="s">
        <v>93</v>
      </c>
      <c r="C30" s="324">
        <v>0</v>
      </c>
      <c r="D30" s="315">
        <v>0</v>
      </c>
      <c r="E30" s="195" t="s">
        <v>168</v>
      </c>
      <c r="F30" s="195" t="s">
        <v>168</v>
      </c>
      <c r="G30" s="12"/>
      <c r="H30" s="315">
        <v>0</v>
      </c>
      <c r="I30" s="315">
        <v>0</v>
      </c>
      <c r="J30" s="315">
        <v>0</v>
      </c>
      <c r="K30" s="315">
        <v>0</v>
      </c>
      <c r="L30" s="316">
        <v>0</v>
      </c>
      <c r="M30" s="324">
        <v>0</v>
      </c>
    </row>
    <row r="31" spans="1:13" s="13" customFormat="1" ht="16.5" customHeight="1">
      <c r="A31" s="19"/>
      <c r="B31" s="49" t="s">
        <v>10</v>
      </c>
      <c r="C31" s="324">
        <v>0</v>
      </c>
      <c r="D31" s="315">
        <v>0</v>
      </c>
      <c r="E31" s="195" t="s">
        <v>168</v>
      </c>
      <c r="F31" s="195" t="s">
        <v>168</v>
      </c>
      <c r="G31" s="12"/>
      <c r="H31" s="315">
        <v>0</v>
      </c>
      <c r="I31" s="315">
        <v>0</v>
      </c>
      <c r="J31" s="315">
        <v>0</v>
      </c>
      <c r="K31" s="315">
        <v>-677</v>
      </c>
      <c r="L31" s="316">
        <v>0</v>
      </c>
      <c r="M31" s="324">
        <v>0</v>
      </c>
    </row>
    <row r="32" spans="1:13" s="14" customFormat="1" ht="16.5" customHeight="1">
      <c r="A32" s="19"/>
      <c r="B32" s="49" t="s">
        <v>11</v>
      </c>
      <c r="C32" s="324">
        <v>-238</v>
      </c>
      <c r="D32" s="315">
        <v>-614</v>
      </c>
      <c r="E32" s="195">
        <v>-0.6123778501628665</v>
      </c>
      <c r="F32" s="195">
        <v>-0.6129032735732759</v>
      </c>
      <c r="G32" s="12"/>
      <c r="H32" s="315">
        <v>-846</v>
      </c>
      <c r="I32" s="315">
        <v>232</v>
      </c>
      <c r="J32" s="315">
        <v>96</v>
      </c>
      <c r="K32" s="315">
        <v>1871</v>
      </c>
      <c r="L32" s="316">
        <v>-204</v>
      </c>
      <c r="M32" s="324">
        <v>-34</v>
      </c>
    </row>
    <row r="33" spans="1:13" s="134" customFormat="1" ht="16.5" customHeight="1">
      <c r="A33" s="120"/>
      <c r="B33" s="179" t="s">
        <v>133</v>
      </c>
      <c r="C33" s="325">
        <v>124529</v>
      </c>
      <c r="D33" s="317">
        <v>89370</v>
      </c>
      <c r="E33" s="472">
        <v>0.39340942150609814</v>
      </c>
      <c r="F33" s="472">
        <v>0.39152055463921043</v>
      </c>
      <c r="G33" s="12"/>
      <c r="H33" s="317">
        <v>42645</v>
      </c>
      <c r="I33" s="317">
        <v>46725</v>
      </c>
      <c r="J33" s="317">
        <v>51020</v>
      </c>
      <c r="K33" s="317">
        <v>41250</v>
      </c>
      <c r="L33" s="318">
        <v>68989</v>
      </c>
      <c r="M33" s="325">
        <v>55540</v>
      </c>
    </row>
    <row r="34" spans="1:13" ht="16.5" customHeight="1">
      <c r="A34" s="120"/>
      <c r="B34" s="179" t="s">
        <v>136</v>
      </c>
      <c r="C34" s="325">
        <v>109315</v>
      </c>
      <c r="D34" s="317">
        <v>78893</v>
      </c>
      <c r="E34" s="472">
        <v>0.38561089070006216</v>
      </c>
      <c r="F34" s="472">
        <v>0.38373258110723074</v>
      </c>
      <c r="G34" s="12"/>
      <c r="H34" s="317">
        <v>37670</v>
      </c>
      <c r="I34" s="317">
        <v>41223</v>
      </c>
      <c r="J34" s="317">
        <v>44701</v>
      </c>
      <c r="K34" s="317">
        <v>36345</v>
      </c>
      <c r="L34" s="318">
        <v>61261</v>
      </c>
      <c r="M34" s="325">
        <v>48054</v>
      </c>
    </row>
    <row r="35" spans="1:13" ht="16.5" customHeight="1">
      <c r="A35" s="132"/>
      <c r="B35" s="179" t="s">
        <v>185</v>
      </c>
      <c r="C35" s="325">
        <v>106479.447</v>
      </c>
      <c r="D35" s="317">
        <v>76992.10100000001</v>
      </c>
      <c r="E35" s="472">
        <v>0.38299183444805585</v>
      </c>
      <c r="F35" s="472">
        <v>0.38106656815387185</v>
      </c>
      <c r="G35" s="12"/>
      <c r="H35" s="317">
        <v>37670</v>
      </c>
      <c r="I35" s="317">
        <v>39322.100999999995</v>
      </c>
      <c r="J35" s="317">
        <v>44044.888999999996</v>
      </c>
      <c r="K35" s="317">
        <v>34507.71</v>
      </c>
      <c r="L35" s="318">
        <v>60526.123</v>
      </c>
      <c r="M35" s="325">
        <v>45953.323999999993</v>
      </c>
    </row>
    <row r="36" spans="1:13" ht="16.5" customHeight="1">
      <c r="A36" s="91"/>
      <c r="B36" s="8"/>
      <c r="C36" s="238"/>
      <c r="D36" s="9"/>
      <c r="E36" s="477"/>
      <c r="F36" s="76"/>
      <c r="G36" s="12"/>
      <c r="H36" s="9"/>
      <c r="I36" s="9"/>
      <c r="J36" s="9"/>
      <c r="K36" s="9"/>
      <c r="L36" s="302"/>
      <c r="M36" s="350"/>
    </row>
    <row r="37" spans="1:13" ht="23.25" thickBot="1">
      <c r="A37" s="191"/>
      <c r="B37" s="174" t="s">
        <v>139</v>
      </c>
      <c r="C37" s="205"/>
      <c r="D37" s="239"/>
      <c r="E37" s="478"/>
      <c r="F37" s="174"/>
      <c r="G37" s="12"/>
      <c r="H37" s="174"/>
      <c r="I37" s="174"/>
      <c r="J37" s="174"/>
      <c r="K37" s="174"/>
      <c r="L37" s="273"/>
      <c r="M37" s="321"/>
    </row>
    <row r="38" spans="1:13" ht="16.5" customHeight="1">
      <c r="A38" s="217"/>
      <c r="B38" s="218"/>
      <c r="C38" s="206"/>
      <c r="D38" s="240"/>
      <c r="E38" s="479"/>
      <c r="F38" s="218"/>
      <c r="G38" s="12"/>
      <c r="H38" s="218"/>
      <c r="I38" s="218"/>
      <c r="J38" s="218"/>
      <c r="K38" s="218"/>
      <c r="L38" s="285"/>
      <c r="M38" s="334"/>
    </row>
    <row r="39" spans="1:13" ht="16.5" customHeight="1">
      <c r="A39" s="91"/>
      <c r="B39" s="59" t="s">
        <v>14</v>
      </c>
      <c r="C39" s="207">
        <v>0.25419947672434495</v>
      </c>
      <c r="D39" s="98">
        <v>0.30597668203121975</v>
      </c>
      <c r="E39" s="208">
        <v>-5.1777205306874796</v>
      </c>
      <c r="F39" s="109"/>
      <c r="G39" s="12"/>
      <c r="H39" s="98">
        <v>0.31596740213290653</v>
      </c>
      <c r="I39" s="98">
        <v>0.29696112240988004</v>
      </c>
      <c r="J39" s="98">
        <v>0.26552824169637829</v>
      </c>
      <c r="K39" s="98">
        <v>0.28074578230934988</v>
      </c>
      <c r="L39" s="280">
        <v>0.2423518580723821</v>
      </c>
      <c r="M39" s="328">
        <v>0.26643118617943612</v>
      </c>
    </row>
    <row r="40" spans="1:13" ht="16.5" customHeight="1">
      <c r="A40" s="91"/>
      <c r="B40" s="59" t="s">
        <v>53</v>
      </c>
      <c r="C40" s="209">
        <v>-61.293689570786356</v>
      </c>
      <c r="D40" s="100">
        <v>-17.21555699095568</v>
      </c>
      <c r="E40" s="210">
        <v>-44.07813257983068</v>
      </c>
      <c r="F40" s="110"/>
      <c r="G40" s="12"/>
      <c r="H40" s="100">
        <v>-43.217764753842189</v>
      </c>
      <c r="I40" s="100">
        <v>8.329350204161857</v>
      </c>
      <c r="J40" s="100">
        <v>31.24049785272825</v>
      </c>
      <c r="K40" s="100">
        <v>180.40466494506848</v>
      </c>
      <c r="L40" s="281">
        <v>-134.95420512050529</v>
      </c>
      <c r="M40" s="329">
        <v>10.624489152005873</v>
      </c>
    </row>
    <row r="41" spans="1:13" ht="16.5" customHeight="1">
      <c r="A41" s="91"/>
      <c r="B41" s="59"/>
      <c r="C41" s="207"/>
      <c r="D41" s="98"/>
      <c r="E41" s="210"/>
      <c r="F41" s="110"/>
      <c r="G41" s="12"/>
      <c r="H41" s="100"/>
      <c r="I41" s="100"/>
      <c r="J41" s="100"/>
      <c r="K41" s="100"/>
      <c r="L41" s="281"/>
      <c r="M41" s="329"/>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67">
        <v>3094477</v>
      </c>
      <c r="D44" s="366">
        <v>2911355</v>
      </c>
      <c r="E44" s="471">
        <v>6.2899234205378685E-2</v>
      </c>
      <c r="F44" s="110"/>
      <c r="G44" s="12"/>
      <c r="H44" s="366">
        <v>2909027</v>
      </c>
      <c r="I44" s="366">
        <v>2911355</v>
      </c>
      <c r="J44" s="366">
        <v>2942585</v>
      </c>
      <c r="K44" s="366">
        <v>2950389</v>
      </c>
      <c r="L44" s="369">
        <v>2997110</v>
      </c>
      <c r="M44" s="368">
        <v>3094477</v>
      </c>
    </row>
    <row r="45" spans="1:13" ht="16.5" customHeight="1">
      <c r="A45" s="91"/>
      <c r="B45" s="75" t="s">
        <v>99</v>
      </c>
      <c r="C45" s="367">
        <v>3964393</v>
      </c>
      <c r="D45" s="366">
        <v>3460052</v>
      </c>
      <c r="E45" s="471">
        <v>0.14576110416837662</v>
      </c>
      <c r="F45" s="110"/>
      <c r="G45" s="12"/>
      <c r="H45" s="366">
        <v>3373995</v>
      </c>
      <c r="I45" s="366">
        <v>3460052</v>
      </c>
      <c r="J45" s="366">
        <v>3458499</v>
      </c>
      <c r="K45" s="366">
        <v>3696344</v>
      </c>
      <c r="L45" s="369">
        <v>3601800</v>
      </c>
      <c r="M45" s="368">
        <v>3964393</v>
      </c>
    </row>
    <row r="46" spans="1:13" ht="16.5" customHeight="1">
      <c r="A46" s="91"/>
      <c r="B46" s="59" t="s">
        <v>51</v>
      </c>
      <c r="C46" s="367">
        <v>3556581</v>
      </c>
      <c r="D46" s="366">
        <v>3095643</v>
      </c>
      <c r="E46" s="471">
        <v>0.14889895249549134</v>
      </c>
      <c r="F46" s="110"/>
      <c r="G46" s="12"/>
      <c r="H46" s="366">
        <v>3107696</v>
      </c>
      <c r="I46" s="366">
        <v>3095643</v>
      </c>
      <c r="J46" s="366">
        <v>3149170</v>
      </c>
      <c r="K46" s="366">
        <v>3330679</v>
      </c>
      <c r="L46" s="369">
        <v>3449038.5</v>
      </c>
      <c r="M46" s="368">
        <v>3556581</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1283</v>
      </c>
      <c r="D50" s="96">
        <v>1318.5</v>
      </c>
      <c r="E50" s="471">
        <v>-2.692453545695872E-2</v>
      </c>
      <c r="F50" s="109"/>
      <c r="G50" s="12"/>
      <c r="H50" s="96">
        <v>1319.5</v>
      </c>
      <c r="I50" s="96">
        <v>1318.5</v>
      </c>
      <c r="J50" s="96">
        <v>1280.5</v>
      </c>
      <c r="K50" s="96">
        <v>1287</v>
      </c>
      <c r="L50" s="275">
        <v>1286</v>
      </c>
      <c r="M50" s="331">
        <v>1283</v>
      </c>
    </row>
    <row r="51" spans="1:13">
      <c r="A51" s="91"/>
      <c r="B51" s="75" t="s">
        <v>161</v>
      </c>
      <c r="C51" s="214">
        <v>0.45490367270449977</v>
      </c>
      <c r="D51" s="54">
        <v>0.36114241919750034</v>
      </c>
      <c r="E51" s="208">
        <v>9.3761253506999438</v>
      </c>
      <c r="F51" s="111"/>
      <c r="G51" s="12"/>
      <c r="H51" s="54">
        <v>0.35650904339889489</v>
      </c>
      <c r="I51" s="54">
        <v>0.3656468144150874</v>
      </c>
      <c r="J51" s="54">
        <v>0.40713920300691536</v>
      </c>
      <c r="K51" s="54">
        <v>0.30537725813176619</v>
      </c>
      <c r="L51" s="283">
        <v>0.52645895930535447</v>
      </c>
      <c r="M51" s="332">
        <v>0.38565574655477614</v>
      </c>
    </row>
    <row r="52" spans="1:13" s="431" customFormat="1" ht="33.75" customHeight="1">
      <c r="A52" s="432"/>
      <c r="B52" s="519" t="s">
        <v>187</v>
      </c>
      <c r="C52" s="533"/>
      <c r="D52" s="533"/>
      <c r="E52" s="533"/>
      <c r="F52" s="533"/>
      <c r="G52" s="533"/>
      <c r="H52" s="533"/>
      <c r="I52" s="533"/>
      <c r="J52" s="533"/>
      <c r="K52" s="533"/>
      <c r="L52" s="533"/>
      <c r="M52" s="430"/>
    </row>
    <row r="53" spans="1:13" ht="16.5" customHeight="1">
      <c r="A53" s="12" t="s">
        <v>84</v>
      </c>
      <c r="B53" s="534" t="s">
        <v>186</v>
      </c>
      <c r="C53" s="534"/>
      <c r="D53" s="534"/>
      <c r="E53" s="534"/>
      <c r="F53" s="534"/>
      <c r="G53" s="534"/>
      <c r="H53" s="534"/>
      <c r="I53" s="534"/>
      <c r="J53" s="534"/>
      <c r="K53" s="534"/>
      <c r="L53" s="534"/>
      <c r="M53" s="58"/>
    </row>
    <row r="54" spans="1:13">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M54"/>
  <sheetViews>
    <sheetView showGridLines="0" tabSelected="1" topLeftCell="A41" zoomScale="80" zoomScaleNormal="80" zoomScaleSheetLayoutView="50" workbookViewId="0">
      <selection activeCell="AB36" sqref="AB36"/>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3" width="12.7109375" style="129" customWidth="1"/>
    <col min="14" max="16384" width="9.140625" style="12"/>
  </cols>
  <sheetData>
    <row r="1" spans="1:13" ht="15" customHeight="1">
      <c r="E1" s="12"/>
      <c r="F1" s="12"/>
      <c r="G1" s="12"/>
      <c r="M1" s="12"/>
    </row>
    <row r="2" spans="1:13" ht="15" customHeight="1">
      <c r="E2" s="12"/>
      <c r="F2" s="12"/>
      <c r="G2" s="12"/>
      <c r="M2" s="12"/>
    </row>
    <row r="3" spans="1:13" ht="15" customHeight="1">
      <c r="E3" s="12"/>
      <c r="F3" s="12"/>
      <c r="G3" s="12"/>
      <c r="M3" s="12"/>
    </row>
    <row r="4" spans="1:13">
      <c r="E4" s="12"/>
      <c r="F4" s="12"/>
      <c r="G4" s="12"/>
      <c r="M4" s="12"/>
    </row>
    <row r="5" spans="1:13" ht="12.75" customHeight="1">
      <c r="E5" s="12"/>
      <c r="F5" s="12"/>
      <c r="G5" s="12"/>
      <c r="M5" s="12"/>
    </row>
    <row r="6" spans="1:13" ht="18">
      <c r="C6" s="19"/>
      <c r="D6" s="19"/>
      <c r="E6" s="130"/>
      <c r="F6" s="130"/>
      <c r="G6" s="130"/>
      <c r="H6" s="183" t="s">
        <v>212</v>
      </c>
      <c r="I6" s="184"/>
      <c r="J6" s="184"/>
      <c r="K6" s="184"/>
      <c r="L6" s="183" t="s">
        <v>213</v>
      </c>
      <c r="M6" s="184"/>
    </row>
    <row r="7" spans="1:13" s="13" customFormat="1" ht="23.25" thickBot="1">
      <c r="A7" s="12"/>
      <c r="B7" s="218" t="s" cm="1">
        <v>158</v>
      </c>
      <c r="C7" s="185" t="s">
        <v>214</v>
      </c>
      <c r="D7" s="236" t="s">
        <v>215</v>
      </c>
      <c r="E7" s="186" t="s">
        <v>137</v>
      </c>
      <c r="F7" s="186" t="s">
        <v>148</v>
      </c>
      <c r="G7" s="123"/>
      <c r="H7" s="186" t="s">
        <v>85</v>
      </c>
      <c r="I7" s="186" t="s">
        <v>86</v>
      </c>
      <c r="J7" s="186" t="s">
        <v>87</v>
      </c>
      <c r="K7" s="187" t="s">
        <v>88</v>
      </c>
      <c r="L7" s="504" t="s">
        <v>85</v>
      </c>
      <c r="M7" s="358" t="s">
        <v>86</v>
      </c>
    </row>
    <row r="8" spans="1:13" s="13" customFormat="1" ht="15" customHeight="1">
      <c r="A8" s="12"/>
      <c r="B8" s="12"/>
      <c r="C8" s="189"/>
      <c r="D8" s="135"/>
      <c r="E8" s="17"/>
      <c r="F8" s="17"/>
      <c r="G8" s="123"/>
      <c r="H8" s="89"/>
      <c r="I8" s="89"/>
      <c r="J8" s="89"/>
      <c r="K8" s="89"/>
      <c r="L8" s="284"/>
      <c r="M8" s="333"/>
    </row>
    <row r="9" spans="1:13" s="90" customFormat="1" ht="23.25" thickBot="1">
      <c r="A9" s="191"/>
      <c r="B9" s="174" t="s">
        <v>153</v>
      </c>
      <c r="C9" s="192"/>
      <c r="D9" s="174"/>
      <c r="E9" s="174"/>
      <c r="F9" s="174"/>
      <c r="G9" s="123"/>
      <c r="H9" s="174"/>
      <c r="I9" s="174"/>
      <c r="J9" s="174"/>
      <c r="K9" s="174"/>
      <c r="L9" s="273"/>
      <c r="M9" s="321"/>
    </row>
    <row r="10" spans="1:13" s="90" customFormat="1" ht="24" customHeight="1">
      <c r="A10" s="12"/>
      <c r="B10" s="15"/>
      <c r="C10" s="193"/>
      <c r="D10" s="12"/>
      <c r="E10" s="12"/>
      <c r="F10" s="12"/>
      <c r="G10" s="123"/>
      <c r="H10" s="12"/>
      <c r="I10" s="12"/>
      <c r="J10" s="12"/>
      <c r="K10" s="12"/>
      <c r="L10" s="274"/>
      <c r="M10" s="322"/>
    </row>
    <row r="11" spans="1:13" s="13" customFormat="1" ht="16.5" customHeight="1">
      <c r="A11" s="19"/>
      <c r="B11" s="49" t="s">
        <v>7</v>
      </c>
      <c r="C11" s="377">
        <v>400561</v>
      </c>
      <c r="D11" s="315">
        <v>407171</v>
      </c>
      <c r="E11" s="195">
        <v>-1.6233965582028165E-2</v>
      </c>
      <c r="F11" s="195">
        <v>0.15604689802774896</v>
      </c>
      <c r="G11" s="12"/>
      <c r="H11" s="315">
        <v>212351</v>
      </c>
      <c r="I11" s="315">
        <v>194820</v>
      </c>
      <c r="J11" s="315">
        <v>189533</v>
      </c>
      <c r="K11" s="315">
        <v>202722</v>
      </c>
      <c r="L11" s="316">
        <v>199733</v>
      </c>
      <c r="M11" s="324">
        <v>200828</v>
      </c>
    </row>
    <row r="12" spans="1:13" s="13" customFormat="1" ht="16.5" customHeight="1">
      <c r="A12" s="19"/>
      <c r="B12" s="49" t="s">
        <v>125</v>
      </c>
      <c r="C12" s="377">
        <v>-201</v>
      </c>
      <c r="D12" s="315">
        <v>1408</v>
      </c>
      <c r="E12" s="195" t="s">
        <v>168</v>
      </c>
      <c r="F12" s="195" t="s">
        <v>168</v>
      </c>
      <c r="G12" s="12"/>
      <c r="H12" s="315">
        <v>1276</v>
      </c>
      <c r="I12" s="315">
        <v>132</v>
      </c>
      <c r="J12" s="315">
        <v>1424</v>
      </c>
      <c r="K12" s="315">
        <v>-628</v>
      </c>
      <c r="L12" s="316">
        <v>-472</v>
      </c>
      <c r="M12" s="324">
        <v>271</v>
      </c>
    </row>
    <row r="13" spans="1:13" s="13" customFormat="1" ht="16.5" customHeight="1">
      <c r="A13" s="19"/>
      <c r="B13" s="49" t="s">
        <v>126</v>
      </c>
      <c r="C13" s="377">
        <v>101604</v>
      </c>
      <c r="D13" s="315">
        <v>101814</v>
      </c>
      <c r="E13" s="195">
        <v>-2.0625847133006747E-3</v>
      </c>
      <c r="F13" s="195">
        <v>0.16604532090696988</v>
      </c>
      <c r="G13" s="12"/>
      <c r="H13" s="315">
        <v>46149</v>
      </c>
      <c r="I13" s="315">
        <v>55665</v>
      </c>
      <c r="J13" s="315">
        <v>46033</v>
      </c>
      <c r="K13" s="315">
        <v>50380</v>
      </c>
      <c r="L13" s="316">
        <v>43963</v>
      </c>
      <c r="M13" s="324">
        <v>57641</v>
      </c>
    </row>
    <row r="14" spans="1:13" s="13" customFormat="1" ht="16.5" customHeight="1">
      <c r="A14" s="19"/>
      <c r="B14" s="49" t="s">
        <v>193</v>
      </c>
      <c r="C14" s="377">
        <v>0</v>
      </c>
      <c r="D14" s="315">
        <v>0</v>
      </c>
      <c r="E14" s="195" t="s">
        <v>168</v>
      </c>
      <c r="F14" s="195" t="s">
        <v>168</v>
      </c>
      <c r="G14" s="12"/>
      <c r="H14" s="315">
        <v>0</v>
      </c>
      <c r="I14" s="315">
        <v>0</v>
      </c>
      <c r="J14" s="315">
        <v>0</v>
      </c>
      <c r="K14" s="315">
        <v>0</v>
      </c>
      <c r="L14" s="316">
        <v>0</v>
      </c>
      <c r="M14" s="324">
        <v>0</v>
      </c>
    </row>
    <row r="15" spans="1:13" s="13" customFormat="1" ht="16.5" customHeight="1">
      <c r="A15" s="19"/>
      <c r="B15" s="49" t="s">
        <v>127</v>
      </c>
      <c r="C15" s="377">
        <v>77651</v>
      </c>
      <c r="D15" s="315">
        <v>24297</v>
      </c>
      <c r="E15" s="195" t="s">
        <v>168</v>
      </c>
      <c r="F15" s="195" t="s">
        <v>168</v>
      </c>
      <c r="G15" s="12"/>
      <c r="H15" s="315">
        <v>15771</v>
      </c>
      <c r="I15" s="315">
        <v>8526</v>
      </c>
      <c r="J15" s="315">
        <v>12593</v>
      </c>
      <c r="K15" s="315">
        <v>4898</v>
      </c>
      <c r="L15" s="316">
        <v>38819</v>
      </c>
      <c r="M15" s="324">
        <v>38832</v>
      </c>
    </row>
    <row r="16" spans="1:13" s="13" customFormat="1" ht="16.5" customHeight="1">
      <c r="A16" s="19"/>
      <c r="B16" s="49" t="s">
        <v>128</v>
      </c>
      <c r="C16" s="377">
        <v>502</v>
      </c>
      <c r="D16" s="315">
        <v>1419</v>
      </c>
      <c r="E16" s="195">
        <v>-0.64622973925299509</v>
      </c>
      <c r="F16" s="195">
        <v>-0.58403739758604134</v>
      </c>
      <c r="G16" s="12"/>
      <c r="H16" s="315">
        <v>907</v>
      </c>
      <c r="I16" s="315">
        <v>512</v>
      </c>
      <c r="J16" s="315">
        <v>189</v>
      </c>
      <c r="K16" s="315">
        <v>141670</v>
      </c>
      <c r="L16" s="316">
        <v>308</v>
      </c>
      <c r="M16" s="324">
        <v>194</v>
      </c>
    </row>
    <row r="17" spans="1:13" s="14" customFormat="1" ht="16.5" customHeight="1">
      <c r="A17" s="125"/>
      <c r="B17" s="179" t="s">
        <v>129</v>
      </c>
      <c r="C17" s="378">
        <v>580117</v>
      </c>
      <c r="D17" s="317">
        <v>536109</v>
      </c>
      <c r="E17" s="472">
        <v>8.2087784387130158E-2</v>
      </c>
      <c r="F17" s="197">
        <v>0.27083325339493891</v>
      </c>
      <c r="G17" s="12"/>
      <c r="H17" s="317">
        <v>276454</v>
      </c>
      <c r="I17" s="317">
        <v>259655</v>
      </c>
      <c r="J17" s="317">
        <v>249772</v>
      </c>
      <c r="K17" s="317">
        <v>399042</v>
      </c>
      <c r="L17" s="318">
        <v>282351</v>
      </c>
      <c r="M17" s="325">
        <v>297766</v>
      </c>
    </row>
    <row r="18" spans="1:13" s="13" customFormat="1" ht="16.5" customHeight="1">
      <c r="A18" s="19"/>
      <c r="B18" s="49" t="s">
        <v>130</v>
      </c>
      <c r="C18" s="377">
        <v>-57249</v>
      </c>
      <c r="D18" s="315">
        <v>-62268</v>
      </c>
      <c r="E18" s="195">
        <v>-8.060319907496627E-2</v>
      </c>
      <c r="F18" s="195">
        <v>7.9898452630819294E-2</v>
      </c>
      <c r="G18" s="12"/>
      <c r="H18" s="315">
        <v>-33195</v>
      </c>
      <c r="I18" s="315">
        <v>-29073</v>
      </c>
      <c r="J18" s="315">
        <v>-25752</v>
      </c>
      <c r="K18" s="315">
        <v>-31583</v>
      </c>
      <c r="L18" s="316">
        <v>-29448</v>
      </c>
      <c r="M18" s="324">
        <v>-27801</v>
      </c>
    </row>
    <row r="19" spans="1:13" s="13" customFormat="1" ht="16.5" customHeight="1">
      <c r="A19" s="19"/>
      <c r="B19" s="49" t="s">
        <v>131</v>
      </c>
      <c r="C19" s="377">
        <v>-35708</v>
      </c>
      <c r="D19" s="315">
        <v>-35620</v>
      </c>
      <c r="E19" s="195">
        <v>2.4705221785514819E-3</v>
      </c>
      <c r="F19" s="195">
        <v>0.17847341696702279</v>
      </c>
      <c r="G19" s="12"/>
      <c r="H19" s="315">
        <v>-18727</v>
      </c>
      <c r="I19" s="315">
        <v>-16893</v>
      </c>
      <c r="J19" s="315">
        <v>-15468</v>
      </c>
      <c r="K19" s="315">
        <v>-16875</v>
      </c>
      <c r="L19" s="316">
        <v>-17534</v>
      </c>
      <c r="M19" s="324">
        <v>-18174</v>
      </c>
    </row>
    <row r="20" spans="1:13" s="13" customFormat="1" ht="16.5" customHeight="1">
      <c r="A20" s="19"/>
      <c r="B20" s="49" t="s">
        <v>8</v>
      </c>
      <c r="C20" s="377">
        <v>0</v>
      </c>
      <c r="D20" s="315">
        <v>0</v>
      </c>
      <c r="E20" s="195" t="s">
        <v>168</v>
      </c>
      <c r="F20" s="195" t="s">
        <v>168</v>
      </c>
      <c r="G20" s="12"/>
      <c r="H20" s="315">
        <v>0</v>
      </c>
      <c r="I20" s="315">
        <v>0</v>
      </c>
      <c r="J20" s="315">
        <v>0</v>
      </c>
      <c r="K20" s="315">
        <v>0</v>
      </c>
      <c r="L20" s="316">
        <v>0</v>
      </c>
      <c r="M20" s="324">
        <v>0</v>
      </c>
    </row>
    <row r="21" spans="1:13" s="13" customFormat="1" ht="16.5" customHeight="1">
      <c r="A21" s="19"/>
      <c r="B21" s="49" t="s">
        <v>9</v>
      </c>
      <c r="C21" s="377">
        <v>-19573</v>
      </c>
      <c r="D21" s="315">
        <v>-22666</v>
      </c>
      <c r="E21" s="195">
        <v>-0.13645989587929053</v>
      </c>
      <c r="F21" s="195">
        <v>1.4290697268768859E-2</v>
      </c>
      <c r="G21" s="12"/>
      <c r="H21" s="315">
        <v>-12070</v>
      </c>
      <c r="I21" s="315">
        <v>-10596</v>
      </c>
      <c r="J21" s="315">
        <v>-8336</v>
      </c>
      <c r="K21" s="315">
        <v>-7047</v>
      </c>
      <c r="L21" s="316">
        <v>-8991</v>
      </c>
      <c r="M21" s="324">
        <v>-10582</v>
      </c>
    </row>
    <row r="22" spans="1:13" s="14" customFormat="1" ht="16.5" customHeight="1">
      <c r="A22" s="125"/>
      <c r="B22" s="50" t="s">
        <v>39</v>
      </c>
      <c r="C22" s="200">
        <v>-112530</v>
      </c>
      <c r="D22" s="319">
        <v>-120554</v>
      </c>
      <c r="E22" s="471">
        <v>-6.6559384176385739E-2</v>
      </c>
      <c r="F22" s="97">
        <v>9.6668573370733091E-2</v>
      </c>
      <c r="G22" s="12"/>
      <c r="H22" s="319">
        <v>-63992</v>
      </c>
      <c r="I22" s="319">
        <v>-56562</v>
      </c>
      <c r="J22" s="319">
        <v>-49556</v>
      </c>
      <c r="K22" s="319">
        <v>-55505</v>
      </c>
      <c r="L22" s="320">
        <v>-55973</v>
      </c>
      <c r="M22" s="326">
        <v>-56557</v>
      </c>
    </row>
    <row r="23" spans="1:13" s="14" customFormat="1" ht="16.5" customHeight="1">
      <c r="A23" s="125"/>
      <c r="B23" s="179" t="s">
        <v>132</v>
      </c>
      <c r="C23" s="378">
        <v>467587</v>
      </c>
      <c r="D23" s="317">
        <v>415555</v>
      </c>
      <c r="E23" s="472">
        <v>0.12521086258136704</v>
      </c>
      <c r="F23" s="197">
        <v>0.32150796977592222</v>
      </c>
      <c r="G23" s="12"/>
      <c r="H23" s="317">
        <v>212462</v>
      </c>
      <c r="I23" s="317">
        <v>203093</v>
      </c>
      <c r="J23" s="317">
        <v>200216</v>
      </c>
      <c r="K23" s="317">
        <v>343537</v>
      </c>
      <c r="L23" s="318">
        <v>226378</v>
      </c>
      <c r="M23" s="325">
        <v>241209</v>
      </c>
    </row>
    <row r="24" spans="1:13" s="13" customFormat="1" ht="16.5" customHeight="1">
      <c r="A24" s="19"/>
      <c r="B24" s="51" t="s">
        <v>163</v>
      </c>
      <c r="C24" s="377">
        <v>136479</v>
      </c>
      <c r="D24" s="315">
        <v>79383</v>
      </c>
      <c r="E24" s="195">
        <v>0.71924719398359849</v>
      </c>
      <c r="F24" s="195" t="s">
        <v>168</v>
      </c>
      <c r="G24" s="12"/>
      <c r="H24" s="315">
        <v>24618</v>
      </c>
      <c r="I24" s="315">
        <v>54765</v>
      </c>
      <c r="J24" s="315">
        <v>41535</v>
      </c>
      <c r="K24" s="315">
        <v>-128634</v>
      </c>
      <c r="L24" s="316">
        <v>37443</v>
      </c>
      <c r="M24" s="324">
        <v>99036</v>
      </c>
    </row>
    <row r="25" spans="1:13" s="14" customFormat="1" ht="16.5" customHeight="1">
      <c r="A25" s="125"/>
      <c r="B25" s="179" t="s">
        <v>166</v>
      </c>
      <c r="C25" s="378">
        <v>604066</v>
      </c>
      <c r="D25" s="317">
        <v>494938</v>
      </c>
      <c r="E25" s="472">
        <v>0.22048822276729618</v>
      </c>
      <c r="F25" s="197">
        <v>0.43568645733360167</v>
      </c>
      <c r="G25" s="12"/>
      <c r="H25" s="317">
        <v>237080</v>
      </c>
      <c r="I25" s="317">
        <v>257858</v>
      </c>
      <c r="J25" s="317">
        <v>241751</v>
      </c>
      <c r="K25" s="317">
        <v>214903</v>
      </c>
      <c r="L25" s="318">
        <v>263821</v>
      </c>
      <c r="M25" s="325">
        <v>340245</v>
      </c>
    </row>
    <row r="26" spans="1:13" s="13" customFormat="1" ht="16.5" customHeight="1">
      <c r="A26" s="19"/>
      <c r="B26" s="49" t="s">
        <v>40</v>
      </c>
      <c r="C26" s="377">
        <v>-202335</v>
      </c>
      <c r="D26" s="315">
        <v>-118744</v>
      </c>
      <c r="E26" s="195">
        <v>0.70395977902041373</v>
      </c>
      <c r="F26" s="195" t="s">
        <v>168</v>
      </c>
      <c r="G26" s="12"/>
      <c r="H26" s="315">
        <v>-93778</v>
      </c>
      <c r="I26" s="315">
        <v>-24966</v>
      </c>
      <c r="J26" s="315">
        <v>-43575</v>
      </c>
      <c r="K26" s="315">
        <v>139064</v>
      </c>
      <c r="L26" s="316">
        <v>-3100</v>
      </c>
      <c r="M26" s="324">
        <v>-199235</v>
      </c>
    </row>
    <row r="27" spans="1:13" s="13" customFormat="1" ht="16.5" customHeight="1">
      <c r="A27" s="19"/>
      <c r="B27" s="52" t="s">
        <v>41</v>
      </c>
      <c r="C27" s="377">
        <v>-5928</v>
      </c>
      <c r="D27" s="315">
        <v>-11633</v>
      </c>
      <c r="E27" s="195">
        <v>-0.49041519814321333</v>
      </c>
      <c r="F27" s="195">
        <v>-0.38534434211836055</v>
      </c>
      <c r="G27" s="12"/>
      <c r="H27" s="315">
        <v>-8183</v>
      </c>
      <c r="I27" s="315">
        <v>-3450</v>
      </c>
      <c r="J27" s="315">
        <v>-8906</v>
      </c>
      <c r="K27" s="315">
        <v>-2789</v>
      </c>
      <c r="L27" s="316">
        <v>-2933</v>
      </c>
      <c r="M27" s="324">
        <v>-2995</v>
      </c>
    </row>
    <row r="28" spans="1:13" s="13" customFormat="1" ht="16.5" customHeight="1">
      <c r="A28" s="19"/>
      <c r="B28" s="53" t="s">
        <v>91</v>
      </c>
      <c r="C28" s="377">
        <v>-5928</v>
      </c>
      <c r="D28" s="315">
        <v>-7189</v>
      </c>
      <c r="E28" s="195">
        <v>-0.17540687160940327</v>
      </c>
      <c r="F28" s="195">
        <v>-3.1455360076946492E-2</v>
      </c>
      <c r="G28" s="12"/>
      <c r="H28" s="315">
        <v>-3739</v>
      </c>
      <c r="I28" s="315">
        <v>-3450</v>
      </c>
      <c r="J28" s="315">
        <v>-2887</v>
      </c>
      <c r="K28" s="315">
        <v>-2947</v>
      </c>
      <c r="L28" s="316">
        <v>-2933</v>
      </c>
      <c r="M28" s="324">
        <v>-2995</v>
      </c>
    </row>
    <row r="29" spans="1:13" s="13" customFormat="1" ht="16.5" customHeight="1">
      <c r="A29" s="19"/>
      <c r="B29" s="53" t="s">
        <v>92</v>
      </c>
      <c r="C29" s="377">
        <v>0</v>
      </c>
      <c r="D29" s="315">
        <v>0</v>
      </c>
      <c r="E29" s="195" t="s">
        <v>168</v>
      </c>
      <c r="F29" s="195" t="s">
        <v>168</v>
      </c>
      <c r="G29" s="12"/>
      <c r="H29" s="315">
        <v>0</v>
      </c>
      <c r="I29" s="315">
        <v>0</v>
      </c>
      <c r="J29" s="315">
        <v>-6019</v>
      </c>
      <c r="K29" s="315">
        <v>158</v>
      </c>
      <c r="L29" s="316">
        <v>0</v>
      </c>
      <c r="M29" s="324">
        <v>0</v>
      </c>
    </row>
    <row r="30" spans="1:13" s="13" customFormat="1" ht="16.5" customHeight="1">
      <c r="A30" s="19"/>
      <c r="B30" s="53" t="s">
        <v>93</v>
      </c>
      <c r="C30" s="377">
        <v>0</v>
      </c>
      <c r="D30" s="315">
        <v>-4444</v>
      </c>
      <c r="E30" s="195">
        <v>-1</v>
      </c>
      <c r="F30" s="195">
        <v>-1</v>
      </c>
      <c r="G30" s="12"/>
      <c r="H30" s="315">
        <v>-4444</v>
      </c>
      <c r="I30" s="315">
        <v>0</v>
      </c>
      <c r="J30" s="315">
        <v>0</v>
      </c>
      <c r="K30" s="315">
        <v>0</v>
      </c>
      <c r="L30" s="316">
        <v>0</v>
      </c>
      <c r="M30" s="324">
        <v>0</v>
      </c>
    </row>
    <row r="31" spans="1:13" s="13" customFormat="1" ht="16.5" customHeight="1">
      <c r="A31" s="19"/>
      <c r="B31" s="49" t="s">
        <v>10</v>
      </c>
      <c r="C31" s="377">
        <v>0</v>
      </c>
      <c r="D31" s="315">
        <v>-53</v>
      </c>
      <c r="E31" s="195">
        <v>-1</v>
      </c>
      <c r="F31" s="195">
        <v>-1</v>
      </c>
      <c r="G31" s="12"/>
      <c r="H31" s="315">
        <v>0</v>
      </c>
      <c r="I31" s="315">
        <v>-53</v>
      </c>
      <c r="J31" s="315">
        <v>-5632</v>
      </c>
      <c r="K31" s="315">
        <v>-4632</v>
      </c>
      <c r="L31" s="316">
        <v>0</v>
      </c>
      <c r="M31" s="324">
        <v>0</v>
      </c>
    </row>
    <row r="32" spans="1:13" s="14" customFormat="1" ht="16.5" customHeight="1">
      <c r="A32" s="19"/>
      <c r="B32" s="49" t="s">
        <v>11</v>
      </c>
      <c r="C32" s="377">
        <v>21201</v>
      </c>
      <c r="D32" s="315">
        <v>-28317</v>
      </c>
      <c r="E32" s="195" t="s">
        <v>168</v>
      </c>
      <c r="F32" s="195" t="s">
        <v>168</v>
      </c>
      <c r="G32" s="12"/>
      <c r="H32" s="315">
        <v>3455</v>
      </c>
      <c r="I32" s="315">
        <v>-31772</v>
      </c>
      <c r="J32" s="315">
        <v>3810</v>
      </c>
      <c r="K32" s="315">
        <v>-5998</v>
      </c>
      <c r="L32" s="316">
        <v>5081</v>
      </c>
      <c r="M32" s="324">
        <v>16120</v>
      </c>
    </row>
    <row r="33" spans="1:13" s="134" customFormat="1" ht="16.5" customHeight="1">
      <c r="A33" s="120"/>
      <c r="B33" s="179" t="s">
        <v>133</v>
      </c>
      <c r="C33" s="378">
        <v>422932</v>
      </c>
      <c r="D33" s="317">
        <v>347824</v>
      </c>
      <c r="E33" s="472">
        <v>0.21593679562077361</v>
      </c>
      <c r="F33" s="472">
        <v>0.41883411680709903</v>
      </c>
      <c r="G33" s="12"/>
      <c r="H33" s="317">
        <v>146757</v>
      </c>
      <c r="I33" s="317">
        <v>201067</v>
      </c>
      <c r="J33" s="317">
        <v>196354</v>
      </c>
      <c r="K33" s="317">
        <v>343337</v>
      </c>
      <c r="L33" s="318">
        <v>265802</v>
      </c>
      <c r="M33" s="325">
        <v>157130</v>
      </c>
    </row>
    <row r="34" spans="1:13" ht="16.5" customHeight="1">
      <c r="A34" s="120"/>
      <c r="B34" s="179" t="s">
        <v>136</v>
      </c>
      <c r="C34" s="378">
        <v>328964</v>
      </c>
      <c r="D34" s="317">
        <v>271204</v>
      </c>
      <c r="E34" s="472">
        <v>0.21297620979041598</v>
      </c>
      <c r="F34" s="472">
        <v>0.41649166607138977</v>
      </c>
      <c r="G34" s="12"/>
      <c r="H34" s="317">
        <v>98630</v>
      </c>
      <c r="I34" s="317">
        <v>172574</v>
      </c>
      <c r="J34" s="317">
        <v>155943</v>
      </c>
      <c r="K34" s="317">
        <v>238768</v>
      </c>
      <c r="L34" s="318">
        <v>212883</v>
      </c>
      <c r="M34" s="325">
        <v>116081</v>
      </c>
    </row>
    <row r="35" spans="1:13" ht="16.5" customHeight="1">
      <c r="A35" s="132"/>
      <c r="B35" s="179" t="s">
        <v>185</v>
      </c>
      <c r="C35" s="378">
        <v>317296.02999999997</v>
      </c>
      <c r="D35" s="317">
        <v>261277.68899999998</v>
      </c>
      <c r="E35" s="472">
        <v>0.2144015480786039</v>
      </c>
      <c r="F35" s="472">
        <v>0.42497339847209603</v>
      </c>
      <c r="G35" s="12"/>
      <c r="H35" s="317">
        <v>98630</v>
      </c>
      <c r="I35" s="317">
        <v>162647.68900000001</v>
      </c>
      <c r="J35" s="317">
        <v>153237.05899999998</v>
      </c>
      <c r="K35" s="317">
        <v>230235.076</v>
      </c>
      <c r="L35" s="318">
        <v>209731.641</v>
      </c>
      <c r="M35" s="325">
        <v>107564.389</v>
      </c>
    </row>
    <row r="36" spans="1:13" ht="16.5" customHeight="1">
      <c r="A36" s="91"/>
      <c r="B36" s="8"/>
      <c r="C36" s="238"/>
      <c r="D36" s="9"/>
      <c r="E36" s="477"/>
      <c r="F36" s="76"/>
      <c r="G36" s="12"/>
      <c r="H36" s="9"/>
      <c r="I36" s="9"/>
      <c r="J36" s="9"/>
      <c r="K36" s="9"/>
      <c r="L36" s="302"/>
      <c r="M36" s="350"/>
    </row>
    <row r="37" spans="1:13" ht="23.25" thickBot="1">
      <c r="A37" s="191"/>
      <c r="B37" s="174" t="s">
        <v>139</v>
      </c>
      <c r="C37" s="205"/>
      <c r="D37" s="239"/>
      <c r="E37" s="478"/>
      <c r="F37" s="174"/>
      <c r="G37" s="12"/>
      <c r="H37" s="174"/>
      <c r="I37" s="174"/>
      <c r="J37" s="174"/>
      <c r="K37" s="174"/>
      <c r="L37" s="273"/>
      <c r="M37" s="321"/>
    </row>
    <row r="38" spans="1:13" ht="16.5" customHeight="1">
      <c r="A38" s="217"/>
      <c r="B38" s="218"/>
      <c r="C38" s="206"/>
      <c r="D38" s="240"/>
      <c r="E38" s="479"/>
      <c r="F38" s="218"/>
      <c r="G38" s="12"/>
      <c r="H38" s="218"/>
      <c r="I38" s="218"/>
      <c r="J38" s="218"/>
      <c r="K38" s="218"/>
      <c r="L38" s="285"/>
      <c r="M38" s="334"/>
    </row>
    <row r="39" spans="1:13" ht="16.5" customHeight="1">
      <c r="A39" s="91"/>
      <c r="B39" s="59" t="s">
        <v>14</v>
      </c>
      <c r="C39" s="207">
        <v>0.19397811131202844</v>
      </c>
      <c r="D39" s="98">
        <v>0.22486845025918237</v>
      </c>
      <c r="E39" s="208">
        <v>-3.089033894715393</v>
      </c>
      <c r="F39" s="109"/>
      <c r="G39" s="12"/>
      <c r="H39" s="98">
        <v>0.23147431399075433</v>
      </c>
      <c r="I39" s="98">
        <v>0.21783520440584622</v>
      </c>
      <c r="J39" s="98">
        <v>0.19840494531012284</v>
      </c>
      <c r="K39" s="98">
        <v>0.13909563404353426</v>
      </c>
      <c r="L39" s="280">
        <v>0.198239071226948</v>
      </c>
      <c r="M39" s="328">
        <v>0.18993773634330313</v>
      </c>
    </row>
    <row r="40" spans="1:13" ht="16.5" customHeight="1">
      <c r="A40" s="91"/>
      <c r="B40" s="59" t="s">
        <v>53</v>
      </c>
      <c r="C40" s="209">
        <v>-955.81427596958304</v>
      </c>
      <c r="D40" s="100">
        <v>-281.33047843422719</v>
      </c>
      <c r="E40" s="210">
        <v>-674.48379753535585</v>
      </c>
      <c r="F40" s="110"/>
      <c r="G40" s="12"/>
      <c r="H40" s="100">
        <v>-161.05688592932449</v>
      </c>
      <c r="I40" s="100">
        <v>-423.49387667988225</v>
      </c>
      <c r="J40" s="100">
        <v>-374.95015221206825</v>
      </c>
      <c r="K40" s="100" t="s">
        <v>168</v>
      </c>
      <c r="L40" s="281">
        <v>-498.09024169209408</v>
      </c>
      <c r="M40" s="329" t="s">
        <v>168</v>
      </c>
    </row>
    <row r="41" spans="1:13" ht="16.5" customHeight="1">
      <c r="A41" s="91"/>
      <c r="B41" s="59"/>
      <c r="C41" s="207"/>
      <c r="D41" s="98"/>
      <c r="E41" s="210"/>
      <c r="F41" s="110"/>
      <c r="G41" s="12"/>
      <c r="H41" s="100"/>
      <c r="I41" s="100"/>
      <c r="J41" s="100"/>
      <c r="K41" s="100"/>
      <c r="L41" s="281"/>
      <c r="M41" s="329"/>
    </row>
    <row r="42" spans="1:13" ht="23.25" thickBot="1">
      <c r="A42" s="191"/>
      <c r="B42" s="174" t="s">
        <v>143</v>
      </c>
      <c r="C42" s="205"/>
      <c r="D42" s="239"/>
      <c r="E42" s="480"/>
      <c r="F42" s="239"/>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67">
        <v>2547036</v>
      </c>
      <c r="D44" s="366">
        <v>4712666</v>
      </c>
      <c r="E44" s="471">
        <v>-0.4595339453294589</v>
      </c>
      <c r="F44" s="110"/>
      <c r="G44" s="12"/>
      <c r="H44" s="366">
        <v>5632702</v>
      </c>
      <c r="I44" s="366">
        <v>4712666</v>
      </c>
      <c r="J44" s="366">
        <v>4149312</v>
      </c>
      <c r="K44" s="366">
        <v>3151680</v>
      </c>
      <c r="L44" s="369">
        <v>2862170</v>
      </c>
      <c r="M44" s="368">
        <v>2547036</v>
      </c>
    </row>
    <row r="45" spans="1:13" ht="16.5" customHeight="1">
      <c r="A45" s="91"/>
      <c r="B45" s="75" t="s">
        <v>99</v>
      </c>
      <c r="C45" s="367">
        <v>6254556</v>
      </c>
      <c r="D45" s="366">
        <v>7640182</v>
      </c>
      <c r="E45" s="471">
        <v>-0.18136033932175966</v>
      </c>
      <c r="F45" s="110"/>
      <c r="G45" s="12"/>
      <c r="H45" s="366">
        <v>9020449</v>
      </c>
      <c r="I45" s="366">
        <v>7640182</v>
      </c>
      <c r="J45" s="366">
        <v>7767791</v>
      </c>
      <c r="K45" s="366">
        <v>7207971</v>
      </c>
      <c r="L45" s="369">
        <v>6809149</v>
      </c>
      <c r="M45" s="368">
        <v>6254556</v>
      </c>
    </row>
    <row r="46" spans="1:13" ht="16.5" customHeight="1">
      <c r="A46" s="91"/>
      <c r="B46" s="59" t="s">
        <v>51</v>
      </c>
      <c r="C46" s="367">
        <v>14396370</v>
      </c>
      <c r="D46" s="366">
        <v>13599225</v>
      </c>
      <c r="E46" s="471">
        <v>5.86169432449275E-2</v>
      </c>
      <c r="F46" s="110"/>
      <c r="G46" s="12"/>
      <c r="H46" s="366">
        <v>15348139</v>
      </c>
      <c r="I46" s="366">
        <v>13599225</v>
      </c>
      <c r="J46" s="366">
        <v>14965203.5</v>
      </c>
      <c r="K46" s="366">
        <v>14282922.5</v>
      </c>
      <c r="L46" s="369">
        <v>13614834.5</v>
      </c>
      <c r="M46" s="368">
        <v>14396370</v>
      </c>
    </row>
    <row r="47" spans="1:13" ht="16.5" customHeight="1">
      <c r="A47" s="91"/>
      <c r="B47" s="59"/>
      <c r="C47" s="212"/>
      <c r="D47" s="101"/>
      <c r="E47" s="471"/>
      <c r="F47" s="110"/>
      <c r="G47" s="12"/>
      <c r="H47" s="101"/>
      <c r="I47" s="101"/>
      <c r="J47" s="101"/>
      <c r="K47" s="101"/>
      <c r="L47" s="282"/>
      <c r="M47" s="330"/>
    </row>
    <row r="48" spans="1:13" ht="23.25" thickBot="1">
      <c r="A48" s="191"/>
      <c r="B48" s="174" t="s">
        <v>145</v>
      </c>
      <c r="C48" s="205"/>
      <c r="D48" s="239"/>
      <c r="E48" s="480"/>
      <c r="F48" s="239"/>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3063.5</v>
      </c>
      <c r="D50" s="96">
        <v>3301.8</v>
      </c>
      <c r="E50" s="471">
        <v>-7.2172754255254712E-2</v>
      </c>
      <c r="F50" s="109"/>
      <c r="G50" s="12"/>
      <c r="H50" s="96">
        <v>3319</v>
      </c>
      <c r="I50" s="96">
        <v>3301.8</v>
      </c>
      <c r="J50" s="96">
        <v>3225.9</v>
      </c>
      <c r="K50" s="96">
        <v>3153.1</v>
      </c>
      <c r="L50" s="275">
        <v>3116</v>
      </c>
      <c r="M50" s="331">
        <v>3063.5</v>
      </c>
    </row>
    <row r="51" spans="1:13">
      <c r="A51" s="91"/>
      <c r="B51" s="75" t="s">
        <v>161</v>
      </c>
      <c r="C51" s="214">
        <v>0.12153261117575155</v>
      </c>
      <c r="D51" s="54">
        <v>0.13623396108219027</v>
      </c>
      <c r="E51" s="208">
        <v>-1.4701349906438719</v>
      </c>
      <c r="F51" s="111"/>
      <c r="G51" s="12"/>
      <c r="H51" s="54">
        <v>0.12339631786488307</v>
      </c>
      <c r="I51" s="54">
        <v>0.15019987733327084</v>
      </c>
      <c r="J51" s="54">
        <v>0.20804084843013229</v>
      </c>
      <c r="K51" s="54">
        <v>0.39694859103475211</v>
      </c>
      <c r="L51" s="283">
        <v>0.2816540941597232</v>
      </c>
      <c r="M51" s="332">
        <v>-3.7940367185269996E-2</v>
      </c>
    </row>
    <row r="52" spans="1:13" s="431" customFormat="1" ht="33.75" customHeight="1">
      <c r="A52" s="432"/>
      <c r="B52" s="519" t="s">
        <v>187</v>
      </c>
      <c r="C52" s="533"/>
      <c r="D52" s="533"/>
      <c r="E52" s="533"/>
      <c r="F52" s="533"/>
      <c r="G52" s="533"/>
      <c r="H52" s="533"/>
      <c r="I52" s="533"/>
      <c r="J52" s="533"/>
      <c r="K52" s="533"/>
      <c r="L52" s="533"/>
      <c r="M52" s="430"/>
    </row>
    <row r="53" spans="1:13" ht="16.5" customHeight="1">
      <c r="A53" s="12" t="s">
        <v>84</v>
      </c>
      <c r="B53" s="534" t="s">
        <v>186</v>
      </c>
      <c r="C53" s="534"/>
      <c r="D53" s="534"/>
      <c r="E53" s="534"/>
      <c r="F53" s="534"/>
      <c r="G53" s="534"/>
      <c r="H53" s="534"/>
      <c r="I53" s="534"/>
      <c r="J53" s="534"/>
      <c r="K53" s="534"/>
      <c r="L53" s="534"/>
      <c r="M53" s="49"/>
    </row>
    <row r="54" spans="1:13" ht="12.75">
      <c r="B54" s="424" t="s">
        <v>192</v>
      </c>
      <c r="C54" s="58"/>
      <c r="D54" s="58"/>
      <c r="G54" s="123"/>
      <c r="I54" s="58"/>
      <c r="J54" s="58"/>
      <c r="K54" s="58"/>
      <c r="L54" s="58"/>
      <c r="M54" s="58"/>
    </row>
  </sheetData>
  <mergeCells count="2">
    <mergeCell ref="B52:L52"/>
    <mergeCell ref="B53:L53"/>
  </mergeCells>
  <printOptions horizontalCentered="1" verticalCentered="1"/>
  <pageMargins left="0" right="0" top="0" bottom="0" header="0" footer="0"/>
  <pageSetup paperSize="9" scale="64" orientation="landscape" r:id="rId1"/>
  <headerFooter scaleWithDoc="0" alignWithMargins="0">
    <oddFooter>&amp;R&amp;"UniCredit,Normale"&amp;6&amp;K03-049&amp;P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M54"/>
  <sheetViews>
    <sheetView showGridLines="0" tabSelected="1" topLeftCell="A41" zoomScale="80" zoomScaleNormal="80" zoomScaleSheetLayoutView="50" workbookViewId="0">
      <selection activeCell="AB36" sqref="AB36"/>
    </sheetView>
  </sheetViews>
  <sheetFormatPr defaultColWidth="9.140625" defaultRowHeight="12.75" customHeight="1"/>
  <cols>
    <col min="1" max="1" width="1" style="12" customWidth="1"/>
    <col min="2" max="2" width="50.7109375" style="12" customWidth="1"/>
    <col min="3" max="4" width="12.7109375" style="12" customWidth="1"/>
    <col min="5" max="5" width="14.42578125" style="16" bestFit="1" customWidth="1"/>
    <col min="6" max="7" width="2.28515625" style="16" customWidth="1"/>
    <col min="8" max="12" width="12.7109375" style="12" customWidth="1"/>
    <col min="13" max="13" width="12.7109375" style="139" customWidth="1"/>
    <col min="14" max="16384" width="9.140625" style="12"/>
  </cols>
  <sheetData>
    <row r="1" spans="1:13" ht="15" customHeight="1">
      <c r="E1" s="12"/>
      <c r="F1" s="12"/>
      <c r="G1" s="12"/>
      <c r="M1" s="12"/>
    </row>
    <row r="2" spans="1:13" ht="15" customHeight="1">
      <c r="E2" s="12"/>
      <c r="F2" s="12"/>
      <c r="G2" s="12"/>
      <c r="M2" s="12"/>
    </row>
    <row r="3" spans="1:13" ht="15" customHeight="1">
      <c r="B3" s="15"/>
      <c r="E3" s="12"/>
      <c r="F3" s="12"/>
      <c r="G3" s="12"/>
      <c r="M3" s="12"/>
    </row>
    <row r="4" spans="1:13" ht="12">
      <c r="E4" s="12"/>
      <c r="F4" s="12"/>
      <c r="G4" s="12"/>
      <c r="M4" s="12"/>
    </row>
    <row r="5" spans="1:13" ht="12.75" customHeight="1">
      <c r="E5" s="12"/>
      <c r="F5" s="12"/>
      <c r="G5" s="12"/>
      <c r="M5" s="12"/>
    </row>
    <row r="6" spans="1:13" ht="18">
      <c r="C6" s="19"/>
      <c r="D6" s="19"/>
      <c r="E6" s="130"/>
      <c r="F6" s="130"/>
      <c r="G6" s="12"/>
      <c r="H6" s="183" t="s">
        <v>212</v>
      </c>
      <c r="I6" s="184"/>
      <c r="J6" s="184"/>
      <c r="K6" s="184"/>
      <c r="L6" s="183" t="s">
        <v>213</v>
      </c>
      <c r="M6" s="184"/>
    </row>
    <row r="7" spans="1:13" s="13" customFormat="1" ht="23.25" thickBot="1">
      <c r="A7" s="12"/>
      <c r="B7" s="218" t="s" cm="1">
        <v>42</v>
      </c>
      <c r="C7" s="185" t="s">
        <v>214</v>
      </c>
      <c r="D7" s="236" t="s">
        <v>215</v>
      </c>
      <c r="E7" s="186" t="s">
        <v>137</v>
      </c>
      <c r="F7" s="194"/>
      <c r="G7" s="12"/>
      <c r="H7" s="186" t="s">
        <v>85</v>
      </c>
      <c r="I7" s="186" t="s">
        <v>86</v>
      </c>
      <c r="J7" s="186" t="s">
        <v>87</v>
      </c>
      <c r="K7" s="187" t="s">
        <v>88</v>
      </c>
      <c r="L7" s="504" t="s">
        <v>85</v>
      </c>
      <c r="M7" s="358" t="s">
        <v>86</v>
      </c>
    </row>
    <row r="8" spans="1:13" s="14" customFormat="1" ht="15" customHeight="1">
      <c r="A8" s="12"/>
      <c r="B8" s="12"/>
      <c r="C8" s="189"/>
      <c r="D8" s="135"/>
      <c r="E8" s="17"/>
      <c r="F8" s="17"/>
      <c r="G8" s="12"/>
      <c r="H8" s="119"/>
      <c r="I8" s="119"/>
      <c r="J8" s="119"/>
      <c r="K8" s="119"/>
      <c r="L8" s="311"/>
      <c r="M8" s="360"/>
    </row>
    <row r="9" spans="1:13" s="90" customFormat="1" ht="23.25" thickBot="1">
      <c r="A9" s="191"/>
      <c r="B9" s="174" t="s">
        <v>153</v>
      </c>
      <c r="C9" s="192"/>
      <c r="D9" s="174"/>
      <c r="E9" s="174"/>
      <c r="F9" s="218"/>
      <c r="G9" s="12"/>
      <c r="H9" s="174"/>
      <c r="I9" s="174"/>
      <c r="J9" s="174"/>
      <c r="K9" s="174"/>
      <c r="L9" s="273"/>
      <c r="M9" s="321"/>
    </row>
    <row r="10" spans="1:13" s="90" customFormat="1" ht="24" customHeight="1">
      <c r="A10" s="12"/>
      <c r="B10" s="15"/>
      <c r="C10" s="193"/>
      <c r="D10" s="12"/>
      <c r="E10" s="12"/>
      <c r="F10" s="12"/>
      <c r="G10" s="12"/>
      <c r="H10" s="12"/>
      <c r="I10" s="12"/>
      <c r="J10" s="12"/>
      <c r="K10" s="12"/>
      <c r="L10" s="274"/>
      <c r="M10" s="322"/>
    </row>
    <row r="11" spans="1:13" s="13" customFormat="1" ht="16.5" customHeight="1">
      <c r="A11" s="19"/>
      <c r="B11" s="49" t="s">
        <v>7</v>
      </c>
      <c r="C11" s="377">
        <v>-187474</v>
      </c>
      <c r="D11" s="106">
        <v>-237150</v>
      </c>
      <c r="E11" s="195">
        <v>-0.20947079907231714</v>
      </c>
      <c r="F11" s="195"/>
      <c r="G11" s="95"/>
      <c r="H11" s="106">
        <v>-115292</v>
      </c>
      <c r="I11" s="106">
        <v>-121858</v>
      </c>
      <c r="J11" s="106">
        <v>-112104</v>
      </c>
      <c r="K11" s="106">
        <v>-103291</v>
      </c>
      <c r="L11" s="383">
        <v>-100260</v>
      </c>
      <c r="M11" s="386">
        <v>-87214</v>
      </c>
    </row>
    <row r="12" spans="1:13" s="13" customFormat="1" ht="16.5" customHeight="1">
      <c r="A12" s="19"/>
      <c r="B12" s="49" t="s">
        <v>125</v>
      </c>
      <c r="C12" s="377">
        <v>20922</v>
      </c>
      <c r="D12" s="106">
        <v>16190</v>
      </c>
      <c r="E12" s="195">
        <v>0.29227918468190239</v>
      </c>
      <c r="F12" s="195"/>
      <c r="G12" s="95"/>
      <c r="H12" s="106">
        <v>16023</v>
      </c>
      <c r="I12" s="106">
        <v>167</v>
      </c>
      <c r="J12" s="106">
        <v>-887</v>
      </c>
      <c r="K12" s="106">
        <v>2778</v>
      </c>
      <c r="L12" s="383">
        <v>16256</v>
      </c>
      <c r="M12" s="386">
        <v>4666</v>
      </c>
    </row>
    <row r="13" spans="1:13" s="13" customFormat="1" ht="16.5" customHeight="1">
      <c r="A13" s="19"/>
      <c r="B13" s="49" t="s">
        <v>126</v>
      </c>
      <c r="C13" s="377">
        <v>-23165</v>
      </c>
      <c r="D13" s="106">
        <v>-42066</v>
      </c>
      <c r="E13" s="195">
        <v>-0.449317738791423</v>
      </c>
      <c r="F13" s="195"/>
      <c r="G13" s="95"/>
      <c r="H13" s="106">
        <v>-15061</v>
      </c>
      <c r="I13" s="106">
        <v>-27005</v>
      </c>
      <c r="J13" s="106">
        <v>-9860</v>
      </c>
      <c r="K13" s="106">
        <v>-8200</v>
      </c>
      <c r="L13" s="383">
        <v>-12948</v>
      </c>
      <c r="M13" s="386">
        <v>-10217</v>
      </c>
    </row>
    <row r="14" spans="1:13" s="13" customFormat="1" ht="16.5" customHeight="1">
      <c r="A14" s="19"/>
      <c r="B14" s="49" t="s">
        <v>193</v>
      </c>
      <c r="C14" s="377">
        <v>0</v>
      </c>
      <c r="D14" s="106">
        <v>0</v>
      </c>
      <c r="E14" s="195" t="s">
        <v>168</v>
      </c>
      <c r="F14" s="195"/>
      <c r="G14" s="95"/>
      <c r="H14" s="106">
        <v>0</v>
      </c>
      <c r="I14" s="106">
        <v>0</v>
      </c>
      <c r="J14" s="106">
        <v>0</v>
      </c>
      <c r="K14" s="106">
        <v>0</v>
      </c>
      <c r="L14" s="383">
        <v>0</v>
      </c>
      <c r="M14" s="386">
        <v>0</v>
      </c>
    </row>
    <row r="15" spans="1:13" s="13" customFormat="1" ht="16.5" customHeight="1">
      <c r="A15" s="19"/>
      <c r="B15" s="49" t="s">
        <v>127</v>
      </c>
      <c r="C15" s="377">
        <v>72126</v>
      </c>
      <c r="D15" s="106">
        <v>-2017</v>
      </c>
      <c r="E15" s="195" t="s">
        <v>168</v>
      </c>
      <c r="F15" s="195"/>
      <c r="G15" s="95"/>
      <c r="H15" s="106">
        <v>-15601</v>
      </c>
      <c r="I15" s="106">
        <v>13584</v>
      </c>
      <c r="J15" s="106">
        <v>32623</v>
      </c>
      <c r="K15" s="106">
        <v>54543</v>
      </c>
      <c r="L15" s="383">
        <v>42597</v>
      </c>
      <c r="M15" s="386">
        <v>29529</v>
      </c>
    </row>
    <row r="16" spans="1:13" s="13" customFormat="1" ht="16.5" customHeight="1">
      <c r="A16" s="19"/>
      <c r="B16" s="49" t="s">
        <v>128</v>
      </c>
      <c r="C16" s="377">
        <v>-32880</v>
      </c>
      <c r="D16" s="106">
        <v>-51155</v>
      </c>
      <c r="E16" s="195">
        <v>-0.35724758088163422</v>
      </c>
      <c r="F16" s="195"/>
      <c r="G16" s="95"/>
      <c r="H16" s="106">
        <v>-21568</v>
      </c>
      <c r="I16" s="106">
        <v>-29587</v>
      </c>
      <c r="J16" s="106">
        <v>-20341</v>
      </c>
      <c r="K16" s="106">
        <v>-51437</v>
      </c>
      <c r="L16" s="383">
        <v>-8003</v>
      </c>
      <c r="M16" s="386">
        <v>-24877</v>
      </c>
    </row>
    <row r="17" spans="1:13" s="14" customFormat="1" ht="16.5" customHeight="1">
      <c r="A17" s="125"/>
      <c r="B17" s="179" t="s">
        <v>129</v>
      </c>
      <c r="C17" s="378">
        <v>-150471</v>
      </c>
      <c r="D17" s="372">
        <v>-316198</v>
      </c>
      <c r="E17" s="472">
        <v>-0.52412412475727232</v>
      </c>
      <c r="F17" s="261"/>
      <c r="G17" s="12"/>
      <c r="H17" s="372">
        <v>-151499</v>
      </c>
      <c r="I17" s="372">
        <v>-164699</v>
      </c>
      <c r="J17" s="372">
        <v>-110569</v>
      </c>
      <c r="K17" s="372">
        <v>-105607</v>
      </c>
      <c r="L17" s="384">
        <v>-62358</v>
      </c>
      <c r="M17" s="387">
        <v>-88113</v>
      </c>
    </row>
    <row r="18" spans="1:13" s="13" customFormat="1" ht="16.5" customHeight="1">
      <c r="A18" s="19"/>
      <c r="B18" s="49" t="s">
        <v>130</v>
      </c>
      <c r="C18" s="377">
        <v>-359873</v>
      </c>
      <c r="D18" s="106">
        <v>-323215</v>
      </c>
      <c r="E18" s="195">
        <v>0.1134167659297991</v>
      </c>
      <c r="F18" s="195"/>
      <c r="G18" s="12"/>
      <c r="H18" s="106">
        <v>-160365</v>
      </c>
      <c r="I18" s="106">
        <v>-162850</v>
      </c>
      <c r="J18" s="106">
        <v>-167457</v>
      </c>
      <c r="K18" s="106">
        <v>-243143</v>
      </c>
      <c r="L18" s="383">
        <v>-182917</v>
      </c>
      <c r="M18" s="386">
        <v>-176956</v>
      </c>
    </row>
    <row r="19" spans="1:13" s="13" customFormat="1" ht="16.5" customHeight="1">
      <c r="A19" s="19"/>
      <c r="B19" s="49" t="s">
        <v>131</v>
      </c>
      <c r="C19" s="377">
        <v>379812</v>
      </c>
      <c r="D19" s="106">
        <v>357586</v>
      </c>
      <c r="E19" s="195">
        <v>6.2155677235685935E-2</v>
      </c>
      <c r="F19" s="195"/>
      <c r="G19" s="12"/>
      <c r="H19" s="106">
        <v>180172</v>
      </c>
      <c r="I19" s="106">
        <v>177414</v>
      </c>
      <c r="J19" s="106">
        <v>160781</v>
      </c>
      <c r="K19" s="106">
        <v>174113</v>
      </c>
      <c r="L19" s="383">
        <v>195069</v>
      </c>
      <c r="M19" s="386">
        <v>184743</v>
      </c>
    </row>
    <row r="20" spans="1:13" s="13" customFormat="1" ht="16.5" customHeight="1">
      <c r="A20" s="19"/>
      <c r="B20" s="49" t="s">
        <v>8</v>
      </c>
      <c r="C20" s="377">
        <v>36882</v>
      </c>
      <c r="D20" s="106">
        <v>23348</v>
      </c>
      <c r="E20" s="195">
        <v>0.57966421106732913</v>
      </c>
      <c r="F20" s="195"/>
      <c r="G20" s="12"/>
      <c r="H20" s="106">
        <v>11994</v>
      </c>
      <c r="I20" s="106">
        <v>11354</v>
      </c>
      <c r="J20" s="106">
        <v>13499</v>
      </c>
      <c r="K20" s="106">
        <v>18007</v>
      </c>
      <c r="L20" s="383">
        <v>13801</v>
      </c>
      <c r="M20" s="386">
        <v>23081</v>
      </c>
    </row>
    <row r="21" spans="1:13" s="13" customFormat="1" ht="16.5" customHeight="1">
      <c r="A21" s="19"/>
      <c r="B21" s="49" t="s">
        <v>9</v>
      </c>
      <c r="C21" s="377">
        <v>-233835</v>
      </c>
      <c r="D21" s="106">
        <v>-232065</v>
      </c>
      <c r="E21" s="195">
        <v>7.6271734212396414E-3</v>
      </c>
      <c r="F21" s="195"/>
      <c r="G21" s="12"/>
      <c r="H21" s="106">
        <v>-112268</v>
      </c>
      <c r="I21" s="106">
        <v>-119797</v>
      </c>
      <c r="J21" s="106">
        <v>-110785</v>
      </c>
      <c r="K21" s="106">
        <v>-116353</v>
      </c>
      <c r="L21" s="383">
        <v>-120416</v>
      </c>
      <c r="M21" s="386">
        <v>-113419</v>
      </c>
    </row>
    <row r="22" spans="1:13" s="14" customFormat="1" ht="16.5" customHeight="1">
      <c r="A22" s="125"/>
      <c r="B22" s="50" t="s">
        <v>39</v>
      </c>
      <c r="C22" s="200">
        <v>-177014</v>
      </c>
      <c r="D22" s="47">
        <v>-174346</v>
      </c>
      <c r="E22" s="471">
        <v>1.5302903421931191E-2</v>
      </c>
      <c r="F22" s="97"/>
      <c r="G22" s="12"/>
      <c r="H22" s="47">
        <v>-80467</v>
      </c>
      <c r="I22" s="47">
        <v>-93879</v>
      </c>
      <c r="J22" s="47">
        <v>-103962</v>
      </c>
      <c r="K22" s="47">
        <v>-167376</v>
      </c>
      <c r="L22" s="276">
        <v>-94463</v>
      </c>
      <c r="M22" s="327">
        <v>-82551</v>
      </c>
    </row>
    <row r="23" spans="1:13" s="14" customFormat="1" ht="16.5" customHeight="1">
      <c r="A23" s="125"/>
      <c r="B23" s="179" t="s">
        <v>132</v>
      </c>
      <c r="C23" s="378">
        <v>-327485</v>
      </c>
      <c r="D23" s="372">
        <v>-490544</v>
      </c>
      <c r="E23" s="472">
        <v>-0.33240443262989661</v>
      </c>
      <c r="F23" s="261"/>
      <c r="G23" s="12"/>
      <c r="H23" s="372">
        <v>-231966</v>
      </c>
      <c r="I23" s="372">
        <v>-258578</v>
      </c>
      <c r="J23" s="372">
        <v>-214531</v>
      </c>
      <c r="K23" s="372">
        <v>-272983</v>
      </c>
      <c r="L23" s="384">
        <v>-156821</v>
      </c>
      <c r="M23" s="387">
        <v>-170664</v>
      </c>
    </row>
    <row r="24" spans="1:13" s="13" customFormat="1" ht="16.5" customHeight="1">
      <c r="A24" s="19"/>
      <c r="B24" s="51" t="s">
        <v>163</v>
      </c>
      <c r="C24" s="377">
        <v>150</v>
      </c>
      <c r="D24" s="106">
        <v>1671</v>
      </c>
      <c r="E24" s="195">
        <v>-0.91023339317773788</v>
      </c>
      <c r="F24" s="195"/>
      <c r="G24" s="12"/>
      <c r="H24" s="106">
        <v>1522</v>
      </c>
      <c r="I24" s="106">
        <v>149</v>
      </c>
      <c r="J24" s="106">
        <v>1009</v>
      </c>
      <c r="K24" s="106">
        <v>434</v>
      </c>
      <c r="L24" s="383">
        <v>59</v>
      </c>
      <c r="M24" s="386">
        <v>91</v>
      </c>
    </row>
    <row r="25" spans="1:13" s="14" customFormat="1" ht="16.5" customHeight="1">
      <c r="A25" s="125"/>
      <c r="B25" s="179" t="s">
        <v>166</v>
      </c>
      <c r="C25" s="378">
        <v>-327335</v>
      </c>
      <c r="D25" s="372">
        <v>-488873</v>
      </c>
      <c r="E25" s="472">
        <v>-0.33042937531833416</v>
      </c>
      <c r="F25" s="261"/>
      <c r="G25" s="12"/>
      <c r="H25" s="372">
        <v>-230444</v>
      </c>
      <c r="I25" s="372">
        <v>-258429</v>
      </c>
      <c r="J25" s="372">
        <v>-213522</v>
      </c>
      <c r="K25" s="372">
        <v>-272549</v>
      </c>
      <c r="L25" s="384">
        <v>-156762</v>
      </c>
      <c r="M25" s="387">
        <v>-170573</v>
      </c>
    </row>
    <row r="26" spans="1:13" s="13" customFormat="1" ht="16.5" customHeight="1">
      <c r="A26" s="19"/>
      <c r="B26" s="49" t="s">
        <v>40</v>
      </c>
      <c r="C26" s="377">
        <v>-4202</v>
      </c>
      <c r="D26" s="106">
        <v>-5202</v>
      </c>
      <c r="E26" s="195">
        <v>-0.19223375624759709</v>
      </c>
      <c r="F26" s="195"/>
      <c r="G26" s="12"/>
      <c r="H26" s="106">
        <v>-5588</v>
      </c>
      <c r="I26" s="106">
        <v>386</v>
      </c>
      <c r="J26" s="106">
        <v>-2617</v>
      </c>
      <c r="K26" s="106">
        <v>-5018</v>
      </c>
      <c r="L26" s="383">
        <v>-2758</v>
      </c>
      <c r="M26" s="386">
        <v>-1444</v>
      </c>
    </row>
    <row r="27" spans="1:13" s="13" customFormat="1" ht="16.5" customHeight="1">
      <c r="A27" s="19"/>
      <c r="B27" s="52" t="s">
        <v>41</v>
      </c>
      <c r="C27" s="377">
        <v>2</v>
      </c>
      <c r="D27" s="106">
        <v>-5790</v>
      </c>
      <c r="E27" s="195" t="s">
        <v>168</v>
      </c>
      <c r="F27" s="195"/>
      <c r="G27" s="12"/>
      <c r="H27" s="106">
        <v>-5788</v>
      </c>
      <c r="I27" s="106">
        <v>-2</v>
      </c>
      <c r="J27" s="106">
        <v>-2</v>
      </c>
      <c r="K27" s="106">
        <v>-2</v>
      </c>
      <c r="L27" s="383">
        <v>0</v>
      </c>
      <c r="M27" s="386">
        <v>2</v>
      </c>
    </row>
    <row r="28" spans="1:13" s="13" customFormat="1" ht="16.5" customHeight="1">
      <c r="A28" s="19"/>
      <c r="B28" s="53" t="s">
        <v>91</v>
      </c>
      <c r="C28" s="377">
        <v>0</v>
      </c>
      <c r="D28" s="106">
        <v>0</v>
      </c>
      <c r="E28" s="195" t="s">
        <v>168</v>
      </c>
      <c r="F28" s="195"/>
      <c r="G28" s="12"/>
      <c r="H28" s="106">
        <v>0</v>
      </c>
      <c r="I28" s="106">
        <v>0</v>
      </c>
      <c r="J28" s="106">
        <v>0</v>
      </c>
      <c r="K28" s="106">
        <v>0</v>
      </c>
      <c r="L28" s="383">
        <v>0</v>
      </c>
      <c r="M28" s="386">
        <v>0</v>
      </c>
    </row>
    <row r="29" spans="1:13" s="13" customFormat="1" ht="16.5" customHeight="1">
      <c r="A29" s="19"/>
      <c r="B29" s="53" t="s">
        <v>92</v>
      </c>
      <c r="C29" s="377">
        <v>2</v>
      </c>
      <c r="D29" s="106">
        <v>0</v>
      </c>
      <c r="E29" s="195" t="s">
        <v>168</v>
      </c>
      <c r="F29" s="195"/>
      <c r="G29" s="12"/>
      <c r="H29" s="106">
        <v>0</v>
      </c>
      <c r="I29" s="106">
        <v>0</v>
      </c>
      <c r="J29" s="106">
        <v>0</v>
      </c>
      <c r="K29" s="106">
        <v>0</v>
      </c>
      <c r="L29" s="383">
        <v>0</v>
      </c>
      <c r="M29" s="386">
        <v>2</v>
      </c>
    </row>
    <row r="30" spans="1:13" s="13" customFormat="1" ht="16.5" customHeight="1">
      <c r="A30" s="19"/>
      <c r="B30" s="53" t="s">
        <v>93</v>
      </c>
      <c r="C30" s="377">
        <v>0</v>
      </c>
      <c r="D30" s="106">
        <v>-5790</v>
      </c>
      <c r="E30" s="195">
        <v>-1</v>
      </c>
      <c r="F30" s="195"/>
      <c r="G30" s="12"/>
      <c r="H30" s="106">
        <v>-5788</v>
      </c>
      <c r="I30" s="106">
        <v>-2</v>
      </c>
      <c r="J30" s="106">
        <v>-2</v>
      </c>
      <c r="K30" s="106">
        <v>-2</v>
      </c>
      <c r="L30" s="383">
        <v>0</v>
      </c>
      <c r="M30" s="386">
        <v>0</v>
      </c>
    </row>
    <row r="31" spans="1:13" s="13" customFormat="1" ht="16.5" customHeight="1">
      <c r="A31" s="91"/>
      <c r="B31" s="49" t="s">
        <v>10</v>
      </c>
      <c r="C31" s="377">
        <v>-7373</v>
      </c>
      <c r="D31" s="106">
        <v>-44861</v>
      </c>
      <c r="E31" s="195">
        <v>-0.83564789014957319</v>
      </c>
      <c r="F31" s="195"/>
      <c r="G31" s="12"/>
      <c r="H31" s="106">
        <v>5324</v>
      </c>
      <c r="I31" s="106">
        <v>-50185</v>
      </c>
      <c r="J31" s="106">
        <v>6464</v>
      </c>
      <c r="K31" s="106">
        <v>-83418</v>
      </c>
      <c r="L31" s="383">
        <v>-641</v>
      </c>
      <c r="M31" s="386">
        <v>-6732</v>
      </c>
    </row>
    <row r="32" spans="1:13" s="14" customFormat="1" ht="16.5" customHeight="1">
      <c r="A32" s="91"/>
      <c r="B32" s="49" t="s">
        <v>11</v>
      </c>
      <c r="C32" s="377">
        <v>1070</v>
      </c>
      <c r="D32" s="106">
        <v>-578</v>
      </c>
      <c r="E32" s="195" t="s">
        <v>168</v>
      </c>
      <c r="F32" s="195"/>
      <c r="G32" s="12"/>
      <c r="H32" s="106">
        <v>-446</v>
      </c>
      <c r="I32" s="106">
        <v>-132</v>
      </c>
      <c r="J32" s="106">
        <v>127</v>
      </c>
      <c r="K32" s="106">
        <v>-255</v>
      </c>
      <c r="L32" s="383">
        <v>1446</v>
      </c>
      <c r="M32" s="386">
        <v>-376</v>
      </c>
    </row>
    <row r="33" spans="1:13" s="14" customFormat="1" ht="16.5" customHeight="1">
      <c r="A33" s="120"/>
      <c r="B33" s="179" t="s">
        <v>133</v>
      </c>
      <c r="C33" s="378">
        <v>-337840</v>
      </c>
      <c r="D33" s="372">
        <v>-539514</v>
      </c>
      <c r="E33" s="472">
        <v>-0.37380679648720883</v>
      </c>
      <c r="F33" s="261"/>
      <c r="G33" s="12"/>
      <c r="H33" s="372">
        <v>-231154</v>
      </c>
      <c r="I33" s="372">
        <v>-308360</v>
      </c>
      <c r="J33" s="372">
        <v>-209548</v>
      </c>
      <c r="K33" s="372">
        <v>-361240</v>
      </c>
      <c r="L33" s="384">
        <v>-158715</v>
      </c>
      <c r="M33" s="387">
        <v>-179125</v>
      </c>
    </row>
    <row r="34" spans="1:13" ht="16.5" customHeight="1">
      <c r="A34" s="120"/>
      <c r="B34" s="179" t="s">
        <v>136</v>
      </c>
      <c r="C34" s="378">
        <v>-335874</v>
      </c>
      <c r="D34" s="372">
        <v>-446164</v>
      </c>
      <c r="E34" s="472">
        <v>-0.247196098295694</v>
      </c>
      <c r="F34" s="261"/>
      <c r="G34" s="12"/>
      <c r="H34" s="372">
        <v>-146456</v>
      </c>
      <c r="I34" s="372">
        <v>-299708</v>
      </c>
      <c r="J34" s="372">
        <v>-185084</v>
      </c>
      <c r="K34" s="372">
        <v>-365936</v>
      </c>
      <c r="L34" s="384">
        <v>-177308</v>
      </c>
      <c r="M34" s="387">
        <v>-158566</v>
      </c>
    </row>
    <row r="35" spans="1:13" ht="16.5" customHeight="1">
      <c r="A35" s="132"/>
      <c r="B35" s="179" t="s">
        <v>185</v>
      </c>
      <c r="C35" s="378">
        <v>-339574.446</v>
      </c>
      <c r="D35" s="372">
        <v>-448404.76899999997</v>
      </c>
      <c r="E35" s="472">
        <v>-0.24270554312503301</v>
      </c>
      <c r="F35" s="261"/>
      <c r="G35" s="12"/>
      <c r="H35" s="372">
        <v>-146456</v>
      </c>
      <c r="I35" s="372">
        <v>-301948.76899999997</v>
      </c>
      <c r="J35" s="372">
        <v>-185847.85</v>
      </c>
      <c r="K35" s="372">
        <v>-368172.03500000003</v>
      </c>
      <c r="L35" s="384">
        <v>-178245.69200000001</v>
      </c>
      <c r="M35" s="387">
        <v>-161328.75400000002</v>
      </c>
    </row>
    <row r="36" spans="1:13" ht="16.5" customHeight="1">
      <c r="A36" s="91"/>
      <c r="B36" s="8"/>
      <c r="C36" s="238"/>
      <c r="D36" s="9"/>
      <c r="E36" s="477"/>
      <c r="F36" s="76"/>
      <c r="G36" s="12"/>
      <c r="H36" s="9"/>
      <c r="I36" s="9"/>
      <c r="J36" s="9"/>
      <c r="K36" s="9"/>
      <c r="L36" s="302"/>
      <c r="M36" s="350"/>
    </row>
    <row r="37" spans="1:13" ht="23.25" thickBot="1">
      <c r="A37" s="191"/>
      <c r="B37" s="174" t="s">
        <v>139</v>
      </c>
      <c r="C37" s="205"/>
      <c r="D37" s="239"/>
      <c r="E37" s="478"/>
      <c r="F37" s="218"/>
      <c r="G37" s="12"/>
      <c r="H37" s="174"/>
      <c r="I37" s="174"/>
      <c r="J37" s="174"/>
      <c r="K37" s="174"/>
      <c r="L37" s="273"/>
      <c r="M37" s="321"/>
    </row>
    <row r="38" spans="1:13" ht="16.5" customHeight="1">
      <c r="A38" s="217"/>
      <c r="B38" s="218"/>
      <c r="C38" s="206"/>
      <c r="D38" s="240"/>
      <c r="E38" s="479"/>
      <c r="F38" s="218"/>
      <c r="G38" s="12"/>
      <c r="H38" s="218"/>
      <c r="I38" s="218"/>
      <c r="J38" s="218"/>
      <c r="K38" s="218"/>
      <c r="L38" s="285"/>
      <c r="M38" s="334"/>
    </row>
    <row r="39" spans="1:13" ht="16.5" customHeight="1">
      <c r="A39" s="91"/>
      <c r="B39" s="59" t="s">
        <v>14</v>
      </c>
      <c r="C39" s="207" t="s">
        <v>168</v>
      </c>
      <c r="D39" s="98" t="s">
        <v>168</v>
      </c>
      <c r="E39" s="208" t="s">
        <v>168</v>
      </c>
      <c r="F39" s="108"/>
      <c r="G39" s="12"/>
      <c r="H39" s="98" t="s">
        <v>168</v>
      </c>
      <c r="I39" s="98" t="s">
        <v>168</v>
      </c>
      <c r="J39" s="98" t="s">
        <v>168</v>
      </c>
      <c r="K39" s="98" t="s">
        <v>168</v>
      </c>
      <c r="L39" s="280" t="s">
        <v>168</v>
      </c>
      <c r="M39" s="328" t="s">
        <v>168</v>
      </c>
    </row>
    <row r="40" spans="1:13" ht="16.5" customHeight="1">
      <c r="A40" s="91"/>
      <c r="B40" s="59" t="s">
        <v>53</v>
      </c>
      <c r="C40" s="209" t="s">
        <v>169</v>
      </c>
      <c r="D40" s="100" t="s">
        <v>169</v>
      </c>
      <c r="E40" s="210" t="s">
        <v>169</v>
      </c>
      <c r="F40" s="100"/>
      <c r="G40" s="12"/>
      <c r="H40" s="100" t="s">
        <v>169</v>
      </c>
      <c r="I40" s="100" t="s">
        <v>169</v>
      </c>
      <c r="J40" s="100" t="s">
        <v>169</v>
      </c>
      <c r="K40" s="100" t="s">
        <v>169</v>
      </c>
      <c r="L40" s="281" t="s">
        <v>169</v>
      </c>
      <c r="M40" s="329" t="s">
        <v>169</v>
      </c>
    </row>
    <row r="41" spans="1:13" ht="16.5" customHeight="1">
      <c r="A41" s="91"/>
      <c r="B41" s="59"/>
      <c r="C41" s="207"/>
      <c r="D41" s="98"/>
      <c r="E41" s="210"/>
      <c r="F41" s="100"/>
      <c r="G41" s="12"/>
      <c r="H41" s="100"/>
      <c r="I41" s="100"/>
      <c r="J41" s="100"/>
      <c r="K41" s="100"/>
      <c r="L41" s="281"/>
      <c r="M41" s="329"/>
    </row>
    <row r="42" spans="1:13" ht="23.25" thickBot="1">
      <c r="A42" s="191"/>
      <c r="B42" s="174" t="s">
        <v>143</v>
      </c>
      <c r="C42" s="205"/>
      <c r="D42" s="239"/>
      <c r="E42" s="480"/>
      <c r="F42" s="262"/>
      <c r="G42" s="12"/>
      <c r="H42" s="239"/>
      <c r="I42" s="239"/>
      <c r="J42" s="239"/>
      <c r="K42" s="239"/>
      <c r="L42" s="277"/>
      <c r="M42" s="361"/>
    </row>
    <row r="43" spans="1:13" ht="16.5" customHeight="1">
      <c r="A43" s="204"/>
      <c r="B43" s="201"/>
      <c r="C43" s="206"/>
      <c r="D43" s="240"/>
      <c r="E43" s="481"/>
      <c r="F43" s="240"/>
      <c r="G43" s="12"/>
      <c r="H43" s="240"/>
      <c r="I43" s="240"/>
      <c r="J43" s="240"/>
      <c r="K43" s="240"/>
      <c r="L43" s="279"/>
      <c r="M43" s="362"/>
    </row>
    <row r="44" spans="1:13" ht="16.5" customHeight="1">
      <c r="A44" s="91"/>
      <c r="B44" s="59" t="s">
        <v>98</v>
      </c>
      <c r="C44" s="379">
        <v>209010</v>
      </c>
      <c r="D44" s="380">
        <v>215879</v>
      </c>
      <c r="E44" s="471">
        <v>-3.1818750318465483E-2</v>
      </c>
      <c r="F44" s="381"/>
      <c r="G44" s="382"/>
      <c r="H44" s="380">
        <v>204922</v>
      </c>
      <c r="I44" s="380">
        <v>215879</v>
      </c>
      <c r="J44" s="380">
        <v>177946</v>
      </c>
      <c r="K44" s="380">
        <v>162055</v>
      </c>
      <c r="L44" s="385">
        <v>204850</v>
      </c>
      <c r="M44" s="388">
        <v>209010</v>
      </c>
    </row>
    <row r="45" spans="1:13" ht="16.5" customHeight="1">
      <c r="A45" s="91"/>
      <c r="B45" s="75" t="s">
        <v>99</v>
      </c>
      <c r="C45" s="379">
        <v>-4622</v>
      </c>
      <c r="D45" s="380">
        <v>-5258</v>
      </c>
      <c r="E45" s="471">
        <v>-0.12095853936858125</v>
      </c>
      <c r="F45" s="381"/>
      <c r="G45" s="382"/>
      <c r="H45" s="380">
        <v>1902179</v>
      </c>
      <c r="I45" s="380">
        <v>-5258</v>
      </c>
      <c r="J45" s="380">
        <v>-4686</v>
      </c>
      <c r="K45" s="380">
        <v>-4623</v>
      </c>
      <c r="L45" s="385">
        <v>-4641</v>
      </c>
      <c r="M45" s="388">
        <v>-4622</v>
      </c>
    </row>
    <row r="46" spans="1:13" ht="16.5" customHeight="1">
      <c r="A46" s="91"/>
      <c r="B46" s="59" t="s">
        <v>51</v>
      </c>
      <c r="C46" s="379">
        <v>2421697</v>
      </c>
      <c r="D46" s="380">
        <v>3145783</v>
      </c>
      <c r="E46" s="471">
        <v>-0.23017671594003786</v>
      </c>
      <c r="F46" s="381"/>
      <c r="G46" s="382"/>
      <c r="H46" s="380">
        <v>2677212.5</v>
      </c>
      <c r="I46" s="380">
        <v>3145783</v>
      </c>
      <c r="J46" s="380">
        <v>3033179.5</v>
      </c>
      <c r="K46" s="380">
        <v>3483803</v>
      </c>
      <c r="L46" s="385">
        <v>3820691.5</v>
      </c>
      <c r="M46" s="388">
        <v>2421697</v>
      </c>
    </row>
    <row r="47" spans="1:13" ht="16.5" customHeight="1">
      <c r="A47" s="91"/>
      <c r="B47" s="59"/>
      <c r="C47" s="212"/>
      <c r="D47" s="101"/>
      <c r="E47" s="471"/>
      <c r="F47" s="97"/>
      <c r="G47" s="12"/>
      <c r="H47" s="101"/>
      <c r="I47" s="101"/>
      <c r="J47" s="101"/>
      <c r="K47" s="101"/>
      <c r="L47" s="282"/>
      <c r="M47" s="330"/>
    </row>
    <row r="48" spans="1:13" ht="23.25" thickBot="1">
      <c r="A48" s="191"/>
      <c r="B48" s="174" t="s">
        <v>145</v>
      </c>
      <c r="C48" s="205"/>
      <c r="D48" s="239"/>
      <c r="E48" s="480"/>
      <c r="F48" s="262"/>
      <c r="G48" s="12"/>
      <c r="H48" s="239"/>
      <c r="I48" s="239"/>
      <c r="J48" s="239"/>
      <c r="K48" s="239"/>
      <c r="L48" s="277"/>
      <c r="M48" s="361"/>
    </row>
    <row r="49" spans="1:13" ht="16.5" customHeight="1">
      <c r="A49" s="15"/>
      <c r="B49" s="204"/>
      <c r="C49" s="206"/>
      <c r="D49" s="240"/>
      <c r="E49" s="481"/>
      <c r="F49" s="240"/>
      <c r="G49" s="12"/>
      <c r="H49" s="240"/>
      <c r="I49" s="240"/>
      <c r="J49" s="240"/>
      <c r="K49" s="240"/>
      <c r="L49" s="279"/>
      <c r="M49" s="362"/>
    </row>
    <row r="50" spans="1:13" ht="16.5" customHeight="1">
      <c r="A50" s="91"/>
      <c r="B50" s="75" t="s">
        <v>50</v>
      </c>
      <c r="C50" s="198">
        <v>6927.87</v>
      </c>
      <c r="D50" s="96">
        <v>7408.2935074200004</v>
      </c>
      <c r="E50" s="471">
        <v>-6.48494159874764E-2</v>
      </c>
      <c r="F50" s="97"/>
      <c r="G50" s="12"/>
      <c r="H50" s="96">
        <v>7547.8035074199997</v>
      </c>
      <c r="I50" s="96">
        <v>7408.2935074200004</v>
      </c>
      <c r="J50" s="96">
        <v>7227.5335074200002</v>
      </c>
      <c r="K50" s="96">
        <v>7041.25</v>
      </c>
      <c r="L50" s="275">
        <v>6964.21</v>
      </c>
      <c r="M50" s="331">
        <v>6927.87</v>
      </c>
    </row>
    <row r="51" spans="1:13" ht="12">
      <c r="A51" s="91"/>
      <c r="B51" s="75"/>
      <c r="C51" s="54"/>
      <c r="D51" s="54"/>
      <c r="E51" s="208"/>
      <c r="F51" s="108"/>
      <c r="G51" s="12"/>
      <c r="H51" s="54"/>
      <c r="I51" s="54"/>
      <c r="J51" s="54"/>
      <c r="K51" s="54"/>
      <c r="L51" s="54"/>
      <c r="M51" s="283"/>
    </row>
    <row r="52" spans="1:13" s="37" customFormat="1" ht="33.75" customHeight="1">
      <c r="A52" s="91"/>
      <c r="B52" s="519" t="s">
        <v>187</v>
      </c>
      <c r="C52" s="533"/>
      <c r="D52" s="533"/>
      <c r="E52" s="533"/>
      <c r="F52" s="533"/>
      <c r="G52" s="533"/>
      <c r="H52" s="533"/>
      <c r="I52" s="533"/>
      <c r="J52" s="533"/>
      <c r="K52" s="533"/>
      <c r="L52" s="533"/>
      <c r="M52" s="49"/>
    </row>
    <row r="53" spans="1:13" ht="12">
      <c r="A53" s="91" t="s">
        <v>84</v>
      </c>
      <c r="B53" s="137"/>
      <c r="C53" s="5"/>
      <c r="D53" s="5"/>
      <c r="E53" s="130"/>
      <c r="F53" s="130"/>
      <c r="G53" s="12"/>
      <c r="H53" s="19"/>
      <c r="I53" s="19"/>
      <c r="J53" s="19"/>
      <c r="K53" s="19"/>
      <c r="L53" s="19"/>
      <c r="M53" s="19"/>
    </row>
    <row r="54" spans="1:13" ht="12">
      <c r="C54" s="5"/>
      <c r="D54" s="5"/>
      <c r="G54" s="12"/>
      <c r="I54" s="5"/>
      <c r="J54" s="5"/>
      <c r="K54" s="5"/>
      <c r="L54" s="5"/>
      <c r="M54" s="5"/>
    </row>
  </sheetData>
  <mergeCells count="1">
    <mergeCell ref="B52:L52"/>
  </mergeCells>
  <printOptions horizontalCentered="1" verticalCentered="1"/>
  <pageMargins left="0" right="0" top="0" bottom="0" header="0" footer="0"/>
  <pageSetup paperSize="9" scale="65" orientation="landscape" r:id="rId1"/>
  <headerFooter scaleWithDoc="0" alignWithMargins="0">
    <oddFooter>&amp;R&amp;"UniCredit,Normale"&amp;6&amp;K03-049&amp;P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M21"/>
  <sheetViews>
    <sheetView showGridLines="0" tabSelected="1" zoomScale="80" zoomScaleNormal="80" zoomScaleSheetLayoutView="50" workbookViewId="0">
      <selection activeCell="AB36" sqref="AB36"/>
    </sheetView>
  </sheetViews>
  <sheetFormatPr defaultColWidth="9.140625" defaultRowHeight="12.75" customHeight="1"/>
  <cols>
    <col min="1" max="1" width="1" style="12" customWidth="1"/>
    <col min="2" max="2" width="53.28515625" style="12" customWidth="1"/>
    <col min="3" max="4" width="12.7109375" style="12" customWidth="1"/>
    <col min="5" max="5" width="14.42578125" style="16" bestFit="1" customWidth="1"/>
    <col min="6" max="7" width="2.42578125" style="16" customWidth="1"/>
    <col min="8" max="12" width="12.7109375" style="12" customWidth="1"/>
    <col min="13" max="13" width="12.7109375" style="129" customWidth="1"/>
    <col min="14" max="16384" width="9.140625" style="12"/>
  </cols>
  <sheetData>
    <row r="1" spans="1:13" ht="15" customHeight="1">
      <c r="A1" s="19"/>
      <c r="B1" s="19"/>
      <c r="C1" s="19"/>
      <c r="D1" s="19"/>
      <c r="E1" s="130"/>
      <c r="F1" s="130"/>
      <c r="G1" s="130"/>
      <c r="H1" s="19"/>
      <c r="I1" s="19"/>
      <c r="J1" s="19"/>
      <c r="K1" s="19"/>
      <c r="L1" s="19"/>
      <c r="M1" s="91"/>
    </row>
    <row r="2" spans="1:13" ht="15" customHeight="1">
      <c r="A2" s="19"/>
      <c r="B2" s="19"/>
      <c r="C2" s="19"/>
      <c r="D2" s="19"/>
      <c r="E2" s="130"/>
      <c r="F2" s="130"/>
      <c r="G2" s="130"/>
      <c r="H2" s="19"/>
      <c r="I2" s="19"/>
      <c r="J2" s="19"/>
      <c r="K2" s="19"/>
      <c r="L2" s="19"/>
      <c r="M2" s="91"/>
    </row>
    <row r="3" spans="1:13" ht="15" customHeight="1">
      <c r="A3" s="19"/>
      <c r="B3" s="19"/>
      <c r="C3" s="19"/>
      <c r="D3" s="19"/>
      <c r="E3" s="130"/>
      <c r="F3" s="130"/>
      <c r="G3" s="130"/>
      <c r="H3" s="19"/>
      <c r="I3" s="19"/>
      <c r="J3" s="19"/>
      <c r="K3" s="19"/>
      <c r="L3" s="19"/>
      <c r="M3" s="91"/>
    </row>
    <row r="4" spans="1:13" ht="12">
      <c r="A4" s="19"/>
      <c r="B4" s="19"/>
      <c r="C4" s="19"/>
      <c r="D4" s="19"/>
      <c r="E4" s="130"/>
      <c r="F4" s="130"/>
      <c r="G4" s="130"/>
      <c r="H4" s="19"/>
      <c r="I4" s="19"/>
      <c r="J4" s="19"/>
      <c r="K4" s="19"/>
      <c r="L4" s="19"/>
      <c r="M4" s="91"/>
    </row>
    <row r="5" spans="1:13" ht="12">
      <c r="A5" s="19"/>
      <c r="B5" s="19"/>
      <c r="C5" s="19"/>
      <c r="D5" s="19"/>
      <c r="E5" s="130"/>
      <c r="F5" s="130"/>
      <c r="G5" s="130"/>
      <c r="H5" s="19"/>
      <c r="I5" s="19"/>
      <c r="J5" s="19"/>
      <c r="K5" s="19"/>
      <c r="L5" s="19"/>
      <c r="M5" s="91"/>
    </row>
    <row r="6" spans="1:13" ht="12.75" customHeight="1">
      <c r="A6" s="19"/>
      <c r="B6" s="125"/>
      <c r="C6" s="19"/>
      <c r="D6" s="19"/>
      <c r="E6" s="130"/>
      <c r="F6" s="130"/>
      <c r="G6" s="130"/>
      <c r="H6" s="19"/>
      <c r="I6" s="19"/>
      <c r="J6" s="19"/>
      <c r="K6" s="19"/>
      <c r="L6" s="19"/>
      <c r="M6" s="19"/>
    </row>
    <row r="7" spans="1:13" s="13" customFormat="1" ht="18">
      <c r="A7" s="91"/>
      <c r="B7" s="91"/>
      <c r="H7" s="183" t="s">
        <v>212</v>
      </c>
      <c r="I7" s="184"/>
      <c r="J7" s="184"/>
      <c r="K7" s="184"/>
      <c r="L7" s="183" t="s">
        <v>213</v>
      </c>
      <c r="M7" s="184"/>
    </row>
    <row r="8" spans="1:13" s="14" customFormat="1" ht="23.25" thickBot="1">
      <c r="A8" s="132"/>
      <c r="B8" s="174" t="s" cm="1">
        <v>251</v>
      </c>
      <c r="C8" s="185" t="s">
        <v>214</v>
      </c>
      <c r="D8" s="236" t="s">
        <v>215</v>
      </c>
      <c r="E8" s="186" t="s">
        <v>137</v>
      </c>
      <c r="F8" s="186"/>
      <c r="G8" s="186"/>
      <c r="H8" s="186" t="s">
        <v>85</v>
      </c>
      <c r="I8" s="186" t="s">
        <v>86</v>
      </c>
      <c r="J8" s="186" t="s">
        <v>87</v>
      </c>
      <c r="K8" s="187" t="s">
        <v>88</v>
      </c>
      <c r="L8" s="186" t="s">
        <v>85</v>
      </c>
      <c r="M8" s="188" t="s">
        <v>86</v>
      </c>
    </row>
    <row r="9" spans="1:13" s="13" customFormat="1" ht="12">
      <c r="A9" s="119"/>
      <c r="C9" s="189"/>
      <c r="D9" s="135"/>
      <c r="E9" s="17"/>
      <c r="F9" s="17"/>
      <c r="G9" s="17"/>
      <c r="H9" s="119"/>
      <c r="I9" s="119"/>
      <c r="J9" s="311"/>
      <c r="K9" s="311"/>
      <c r="L9" s="311"/>
      <c r="M9" s="360"/>
    </row>
    <row r="10" spans="1:13" s="36" customFormat="1" ht="12">
      <c r="A10" s="126"/>
      <c r="B10" s="126"/>
      <c r="C10" s="259"/>
      <c r="D10" s="126"/>
      <c r="E10" s="133"/>
      <c r="F10" s="133"/>
      <c r="G10" s="133"/>
      <c r="H10" s="43"/>
      <c r="I10" s="43"/>
      <c r="J10" s="286"/>
      <c r="K10" s="286"/>
      <c r="L10" s="286"/>
      <c r="M10" s="335"/>
    </row>
    <row r="11" spans="1:13" s="13" customFormat="1" ht="12">
      <c r="A11" s="91"/>
      <c r="B11" s="11" t="s">
        <v>194</v>
      </c>
      <c r="C11" s="338">
        <v>1262159</v>
      </c>
      <c r="D11" s="63">
        <v>1055610</v>
      </c>
      <c r="E11" s="48">
        <v>0.19566790765528941</v>
      </c>
      <c r="F11" s="48"/>
      <c r="G11" s="48"/>
      <c r="H11" s="63">
        <v>545322</v>
      </c>
      <c r="I11" s="63">
        <v>510288</v>
      </c>
      <c r="J11" s="63">
        <v>501326</v>
      </c>
      <c r="K11" s="63">
        <v>473278</v>
      </c>
      <c r="L11" s="289">
        <v>644301</v>
      </c>
      <c r="M11" s="338">
        <v>617858</v>
      </c>
    </row>
    <row r="12" spans="1:13" s="13" customFormat="1" ht="12">
      <c r="A12" s="91"/>
      <c r="B12" s="11" t="s">
        <v>195</v>
      </c>
      <c r="C12" s="338">
        <v>471386</v>
      </c>
      <c r="D12" s="63">
        <v>447821</v>
      </c>
      <c r="E12" s="48">
        <v>5.2621471525453156E-2</v>
      </c>
      <c r="F12" s="48"/>
      <c r="G12" s="48"/>
      <c r="H12" s="63">
        <v>230732</v>
      </c>
      <c r="I12" s="63">
        <v>217089</v>
      </c>
      <c r="J12" s="63">
        <v>188311</v>
      </c>
      <c r="K12" s="63">
        <v>199591</v>
      </c>
      <c r="L12" s="289">
        <v>242944</v>
      </c>
      <c r="M12" s="338">
        <v>228442</v>
      </c>
    </row>
    <row r="13" spans="1:13" s="13" customFormat="1" ht="12">
      <c r="A13" s="91"/>
      <c r="B13" s="11" t="s">
        <v>196</v>
      </c>
      <c r="C13" s="338">
        <v>926528</v>
      </c>
      <c r="D13" s="63">
        <v>885167</v>
      </c>
      <c r="E13" s="48">
        <v>4.6726775851336555E-2</v>
      </c>
      <c r="F13" s="48"/>
      <c r="G13" s="48"/>
      <c r="H13" s="63">
        <v>449630</v>
      </c>
      <c r="I13" s="63">
        <v>435537</v>
      </c>
      <c r="J13" s="63">
        <v>382543</v>
      </c>
      <c r="K13" s="63">
        <v>414425</v>
      </c>
      <c r="L13" s="289">
        <v>453984</v>
      </c>
      <c r="M13" s="338">
        <v>472544</v>
      </c>
    </row>
    <row r="14" spans="1:13" s="13" customFormat="1" ht="12">
      <c r="A14" s="91"/>
      <c r="B14" s="11" t="s">
        <v>206</v>
      </c>
      <c r="C14" s="338">
        <v>1312960</v>
      </c>
      <c r="D14" s="63">
        <v>1271711</v>
      </c>
      <c r="E14" s="48">
        <v>3.2435828580550163E-2</v>
      </c>
      <c r="F14" s="48"/>
      <c r="G14" s="48"/>
      <c r="H14" s="63">
        <v>644135</v>
      </c>
      <c r="I14" s="63">
        <v>627576</v>
      </c>
      <c r="J14" s="63">
        <v>609942</v>
      </c>
      <c r="K14" s="63">
        <v>617271</v>
      </c>
      <c r="L14" s="289">
        <v>641264</v>
      </c>
      <c r="M14" s="338">
        <v>671696</v>
      </c>
    </row>
    <row r="15" spans="1:13" s="13" customFormat="1" ht="12">
      <c r="A15" s="91"/>
      <c r="B15" s="11" t="s">
        <v>207</v>
      </c>
      <c r="C15" s="338">
        <v>322387</v>
      </c>
      <c r="D15" s="63">
        <v>354891</v>
      </c>
      <c r="E15" s="48">
        <v>-9.1588684976513957E-2</v>
      </c>
      <c r="F15" s="48"/>
      <c r="G15" s="48"/>
      <c r="H15" s="63">
        <v>186101</v>
      </c>
      <c r="I15" s="63">
        <v>168790</v>
      </c>
      <c r="J15" s="63">
        <v>132538</v>
      </c>
      <c r="K15" s="63">
        <v>146112</v>
      </c>
      <c r="L15" s="289">
        <v>164914</v>
      </c>
      <c r="M15" s="338">
        <v>157473</v>
      </c>
    </row>
    <row r="16" spans="1:13" s="13" customFormat="1" ht="12">
      <c r="A16" s="91"/>
      <c r="B16" s="11" t="s">
        <v>197</v>
      </c>
      <c r="C16" s="338">
        <v>-75139</v>
      </c>
      <c r="D16" s="63">
        <v>-54532</v>
      </c>
      <c r="E16" s="48">
        <v>0.37788821242573167</v>
      </c>
      <c r="F16" s="48"/>
      <c r="G16" s="48"/>
      <c r="H16" s="63">
        <v>-22831</v>
      </c>
      <c r="I16" s="63">
        <v>-31701</v>
      </c>
      <c r="J16" s="63">
        <v>-24251</v>
      </c>
      <c r="K16" s="63">
        <v>-36588</v>
      </c>
      <c r="L16" s="289">
        <v>-47062</v>
      </c>
      <c r="M16" s="338">
        <v>-28077</v>
      </c>
    </row>
    <row r="17" spans="1:13" s="14" customFormat="1" ht="12">
      <c r="A17" s="132"/>
      <c r="B17" s="179" t="s">
        <v>198</v>
      </c>
      <c r="C17" s="370">
        <v>4220281</v>
      </c>
      <c r="D17" s="371">
        <v>3960668</v>
      </c>
      <c r="E17" s="258">
        <v>6.5547781333855859E-2</v>
      </c>
      <c r="F17" s="258"/>
      <c r="G17" s="258"/>
      <c r="H17" s="371">
        <v>2033089</v>
      </c>
      <c r="I17" s="371">
        <v>1927579</v>
      </c>
      <c r="J17" s="371">
        <v>1790409</v>
      </c>
      <c r="K17" s="371">
        <v>1814093</v>
      </c>
      <c r="L17" s="389">
        <v>2100345</v>
      </c>
      <c r="M17" s="370">
        <v>2119936</v>
      </c>
    </row>
    <row r="18" spans="1:13" ht="12">
      <c r="A18" s="91"/>
      <c r="B18" s="77"/>
      <c r="C18" s="57"/>
      <c r="D18" s="57"/>
      <c r="E18" s="48"/>
      <c r="F18" s="48"/>
      <c r="G18" s="48"/>
      <c r="H18" s="57"/>
      <c r="I18" s="57"/>
      <c r="J18" s="57"/>
      <c r="K18" s="57"/>
      <c r="L18" s="63"/>
      <c r="M18" s="63"/>
    </row>
    <row r="19" spans="1:13" s="13" customFormat="1" ht="12">
      <c r="A19" s="19"/>
      <c r="B19" s="11"/>
      <c r="C19" s="57"/>
      <c r="D19" s="57"/>
      <c r="E19" s="48"/>
      <c r="F19" s="48"/>
      <c r="G19" s="48"/>
      <c r="H19" s="57"/>
      <c r="I19" s="57"/>
      <c r="J19" s="57"/>
      <c r="K19" s="57"/>
      <c r="L19" s="63"/>
      <c r="M19" s="488"/>
    </row>
    <row r="20" spans="1:13" ht="12" customHeight="1">
      <c r="A20" s="91"/>
      <c r="B20" s="533" t="s">
        <v>170</v>
      </c>
      <c r="C20" s="533"/>
      <c r="D20" s="533"/>
      <c r="E20" s="533"/>
      <c r="F20" s="533"/>
      <c r="G20" s="533"/>
      <c r="H20" s="533"/>
      <c r="I20" s="533"/>
      <c r="J20" s="533"/>
      <c r="K20" s="533"/>
      <c r="L20" s="489"/>
      <c r="M20" s="63"/>
    </row>
    <row r="21" spans="1:13" s="14" customFormat="1" ht="12">
      <c r="A21" s="91"/>
      <c r="B21" s="533"/>
      <c r="C21" s="533"/>
      <c r="D21" s="533"/>
      <c r="E21" s="533"/>
      <c r="F21" s="533"/>
      <c r="G21" s="533"/>
      <c r="H21" s="533"/>
      <c r="I21" s="533"/>
      <c r="J21" s="533"/>
      <c r="K21" s="533"/>
      <c r="L21" s="489"/>
      <c r="M21" s="63"/>
    </row>
  </sheetData>
  <mergeCells count="1">
    <mergeCell ref="B20:K21"/>
  </mergeCells>
  <printOptions horizontalCentered="1" verticalCentered="1"/>
  <pageMargins left="0" right="0" top="0" bottom="0" header="0" footer="0"/>
  <pageSetup paperSize="9" scale="84" orientation="landscape" r:id="rId1"/>
  <headerFooter scaleWithDoc="0" alignWithMargins="0">
    <oddFooter>&amp;R&amp;"UniCredit,Normale"&amp;6&amp;K03-049&amp;P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H31"/>
  <sheetViews>
    <sheetView showGridLines="0" tabSelected="1" zoomScale="80" zoomScaleNormal="80" zoomScaleSheetLayoutView="50" workbookViewId="0">
      <selection activeCell="AB36" sqref="AB36"/>
    </sheetView>
  </sheetViews>
  <sheetFormatPr defaultColWidth="9.140625" defaultRowHeight="12.75" customHeight="1"/>
  <cols>
    <col min="1" max="1" width="1" style="21" customWidth="1"/>
    <col min="2" max="2" width="56.28515625" style="21" bestFit="1" customWidth="1"/>
    <col min="3" max="7" width="12.7109375" style="21" customWidth="1"/>
    <col min="8" max="8" width="12.7109375" style="140" customWidth="1"/>
    <col min="9" max="16384" width="9.140625" style="21"/>
  </cols>
  <sheetData>
    <row r="1" spans="1:8" ht="15" customHeight="1">
      <c r="A1" s="151"/>
      <c r="B1" s="151"/>
      <c r="C1" s="151"/>
      <c r="D1" s="151"/>
      <c r="E1" s="151"/>
      <c r="F1" s="151"/>
      <c r="G1" s="151"/>
      <c r="H1" s="150"/>
    </row>
    <row r="2" spans="1:8" ht="15" customHeight="1">
      <c r="A2" s="151"/>
      <c r="B2" s="151"/>
      <c r="C2" s="151"/>
      <c r="D2" s="151"/>
      <c r="E2" s="151"/>
      <c r="F2" s="151"/>
      <c r="G2" s="286"/>
      <c r="H2" s="461"/>
    </row>
    <row r="3" spans="1:8" ht="15" customHeight="1">
      <c r="A3" s="151"/>
      <c r="B3" s="151"/>
      <c r="C3" s="151"/>
      <c r="D3" s="151"/>
      <c r="E3" s="151"/>
      <c r="F3" s="151"/>
      <c r="G3" s="286"/>
      <c r="H3" s="461"/>
    </row>
    <row r="4" spans="1:8" ht="12">
      <c r="A4" s="151"/>
      <c r="B4" s="124"/>
      <c r="C4" s="151"/>
      <c r="D4" s="151"/>
      <c r="E4" s="151"/>
      <c r="F4" s="151"/>
      <c r="G4" s="286"/>
      <c r="H4" s="461"/>
    </row>
    <row r="5" spans="1:8" ht="25.5" customHeight="1">
      <c r="A5" s="151"/>
      <c r="B5" s="124"/>
      <c r="C5" s="151"/>
      <c r="D5" s="151"/>
      <c r="E5" s="151"/>
      <c r="F5" s="151"/>
      <c r="G5" s="286"/>
      <c r="H5" s="461"/>
    </row>
    <row r="6" spans="1:8" ht="12.75" customHeight="1">
      <c r="A6" s="151"/>
      <c r="B6" s="127"/>
      <c r="C6" s="151"/>
      <c r="D6" s="151"/>
      <c r="E6" s="151"/>
      <c r="F6" s="151"/>
      <c r="G6" s="286"/>
      <c r="H6" s="286"/>
    </row>
    <row r="7" spans="1:8" s="44" customFormat="1" ht="15" customHeight="1">
      <c r="A7" s="151"/>
      <c r="B7" s="151"/>
      <c r="C7" s="436" t="s">
        <v>212</v>
      </c>
      <c r="D7" s="436"/>
      <c r="E7" s="436"/>
      <c r="F7" s="436"/>
      <c r="G7" s="305" t="s">
        <v>213</v>
      </c>
      <c r="H7" s="305"/>
    </row>
    <row r="8" spans="1:8" s="448" customFormat="1" ht="23.25" thickBot="1">
      <c r="A8" s="222"/>
      <c r="B8" s="222" t="s" cm="1">
        <v>252</v>
      </c>
      <c r="C8" s="437" t="s">
        <v>85</v>
      </c>
      <c r="D8" s="437" t="s">
        <v>86</v>
      </c>
      <c r="E8" s="437" t="s">
        <v>87</v>
      </c>
      <c r="F8" s="437" t="s">
        <v>88</v>
      </c>
      <c r="G8" s="271" t="s">
        <v>85</v>
      </c>
      <c r="H8" s="358" t="s">
        <v>86</v>
      </c>
    </row>
    <row r="9" spans="1:8" s="44" customFormat="1" ht="6" customHeight="1">
      <c r="C9" s="119"/>
      <c r="D9" s="119"/>
      <c r="E9" s="119"/>
      <c r="F9" s="119"/>
      <c r="G9" s="311"/>
      <c r="H9" s="360"/>
    </row>
    <row r="10" spans="1:8" s="44" customFormat="1" ht="6" customHeight="1">
      <c r="A10" s="151"/>
      <c r="B10" s="150"/>
      <c r="C10" s="151"/>
      <c r="D10" s="151"/>
      <c r="E10" s="151"/>
      <c r="F10" s="151"/>
      <c r="G10" s="286"/>
      <c r="H10" s="335"/>
    </row>
    <row r="11" spans="1:8" s="44" customFormat="1" ht="21.75" customHeight="1">
      <c r="A11" s="151"/>
      <c r="B11" s="449" t="s">
        <v>114</v>
      </c>
      <c r="C11" s="244">
        <v>1986</v>
      </c>
      <c r="D11" s="244">
        <v>1973</v>
      </c>
      <c r="E11" s="244">
        <v>1972</v>
      </c>
      <c r="F11" s="244">
        <v>1950</v>
      </c>
      <c r="G11" s="301">
        <v>1950</v>
      </c>
      <c r="H11" s="349">
        <v>1950</v>
      </c>
    </row>
    <row r="12" spans="1:8" s="44" customFormat="1" ht="21.75" customHeight="1">
      <c r="A12" s="151"/>
      <c r="B12" s="449" t="s">
        <v>115</v>
      </c>
      <c r="C12" s="244">
        <v>295</v>
      </c>
      <c r="D12" s="244">
        <v>280</v>
      </c>
      <c r="E12" s="244">
        <v>261</v>
      </c>
      <c r="F12" s="244">
        <v>261</v>
      </c>
      <c r="G12" s="301">
        <v>261</v>
      </c>
      <c r="H12" s="349">
        <v>261</v>
      </c>
    </row>
    <row r="13" spans="1:8" s="44" customFormat="1" ht="21.75" customHeight="1">
      <c r="A13" s="151"/>
      <c r="B13" s="449" t="s">
        <v>117</v>
      </c>
      <c r="C13" s="244">
        <v>279</v>
      </c>
      <c r="D13" s="244">
        <v>277</v>
      </c>
      <c r="E13" s="244">
        <v>275</v>
      </c>
      <c r="F13" s="244">
        <v>275</v>
      </c>
      <c r="G13" s="301">
        <v>274</v>
      </c>
      <c r="H13" s="349">
        <v>271</v>
      </c>
    </row>
    <row r="14" spans="1:8" ht="21.75" customHeight="1">
      <c r="A14" s="151"/>
      <c r="B14" s="79" t="s">
        <v>253</v>
      </c>
      <c r="C14" s="104">
        <v>106</v>
      </c>
      <c r="D14" s="104">
        <v>104</v>
      </c>
      <c r="E14" s="104">
        <v>104</v>
      </c>
      <c r="F14" s="104">
        <v>104</v>
      </c>
      <c r="G14" s="462">
        <v>104</v>
      </c>
      <c r="H14" s="363">
        <v>104</v>
      </c>
    </row>
    <row r="15" spans="1:8" ht="21.75" customHeight="1">
      <c r="A15" s="150"/>
      <c r="B15" s="79" t="s">
        <v>254</v>
      </c>
      <c r="C15" s="104">
        <v>104</v>
      </c>
      <c r="D15" s="104">
        <v>104</v>
      </c>
      <c r="E15" s="104">
        <v>104</v>
      </c>
      <c r="F15" s="104">
        <v>104</v>
      </c>
      <c r="G15" s="462">
        <v>104</v>
      </c>
      <c r="H15" s="363">
        <v>104</v>
      </c>
    </row>
    <row r="16" spans="1:8" ht="21.75" customHeight="1">
      <c r="A16" s="151"/>
      <c r="B16" s="79" t="s">
        <v>255</v>
      </c>
      <c r="C16" s="104">
        <v>51</v>
      </c>
      <c r="D16" s="104">
        <v>51</v>
      </c>
      <c r="E16" s="104">
        <v>51</v>
      </c>
      <c r="F16" s="104">
        <v>51</v>
      </c>
      <c r="G16" s="462">
        <v>50</v>
      </c>
      <c r="H16" s="363">
        <v>50</v>
      </c>
    </row>
    <row r="17" spans="1:8" ht="21.75" customHeight="1">
      <c r="A17" s="151"/>
      <c r="B17" s="79" t="s">
        <v>256</v>
      </c>
      <c r="C17" s="104">
        <v>18</v>
      </c>
      <c r="D17" s="104">
        <v>18</v>
      </c>
      <c r="E17" s="104">
        <v>16</v>
      </c>
      <c r="F17" s="104">
        <v>16</v>
      </c>
      <c r="G17" s="462">
        <v>16</v>
      </c>
      <c r="H17" s="363">
        <v>13</v>
      </c>
    </row>
    <row r="18" spans="1:8" s="44" customFormat="1" ht="12">
      <c r="A18" s="151"/>
      <c r="B18" s="449" t="s">
        <v>116</v>
      </c>
      <c r="C18" s="244">
        <v>549</v>
      </c>
      <c r="D18" s="244">
        <v>543</v>
      </c>
      <c r="E18" s="244">
        <v>541</v>
      </c>
      <c r="F18" s="244">
        <v>540</v>
      </c>
      <c r="G18" s="301">
        <v>537</v>
      </c>
      <c r="H18" s="349">
        <v>537</v>
      </c>
    </row>
    <row r="19" spans="1:8" ht="26.25" customHeight="1">
      <c r="B19" s="79" t="s">
        <v>257</v>
      </c>
      <c r="C19" s="104">
        <v>102</v>
      </c>
      <c r="D19" s="104">
        <v>99</v>
      </c>
      <c r="E19" s="104">
        <v>99</v>
      </c>
      <c r="F19" s="104">
        <v>98</v>
      </c>
      <c r="G19" s="462">
        <v>98</v>
      </c>
      <c r="H19" s="363">
        <v>98</v>
      </c>
    </row>
    <row r="20" spans="1:8" s="448" customFormat="1" ht="21.75" customHeight="1">
      <c r="A20" s="127"/>
      <c r="B20" s="79" t="s">
        <v>258</v>
      </c>
      <c r="C20" s="104">
        <v>141</v>
      </c>
      <c r="D20" s="104">
        <v>141</v>
      </c>
      <c r="E20" s="104">
        <v>141</v>
      </c>
      <c r="F20" s="104">
        <v>141</v>
      </c>
      <c r="G20" s="462">
        <v>141</v>
      </c>
      <c r="H20" s="363">
        <v>141</v>
      </c>
    </row>
    <row r="21" spans="1:8" ht="21.75" customHeight="1">
      <c r="A21" s="151"/>
      <c r="B21" s="79" t="s">
        <v>259</v>
      </c>
      <c r="C21" s="104">
        <v>133</v>
      </c>
      <c r="D21" s="104">
        <v>130</v>
      </c>
      <c r="E21" s="104">
        <v>130</v>
      </c>
      <c r="F21" s="104">
        <v>130</v>
      </c>
      <c r="G21" s="462">
        <v>128</v>
      </c>
      <c r="H21" s="363">
        <v>128</v>
      </c>
    </row>
    <row r="22" spans="1:8" ht="21.75" customHeight="1">
      <c r="A22" s="127"/>
      <c r="B22" s="79" t="s">
        <v>260</v>
      </c>
      <c r="C22" s="104">
        <v>101</v>
      </c>
      <c r="D22" s="104">
        <v>101</v>
      </c>
      <c r="E22" s="104">
        <v>99</v>
      </c>
      <c r="F22" s="104">
        <v>99</v>
      </c>
      <c r="G22" s="462">
        <v>99</v>
      </c>
      <c r="H22" s="363">
        <v>99</v>
      </c>
    </row>
    <row r="23" spans="1:8" ht="21.75" customHeight="1">
      <c r="A23" s="127"/>
      <c r="B23" s="93" t="s">
        <v>261</v>
      </c>
      <c r="C23" s="104">
        <v>31</v>
      </c>
      <c r="D23" s="104">
        <v>31</v>
      </c>
      <c r="E23" s="104">
        <v>30</v>
      </c>
      <c r="F23" s="104">
        <v>30</v>
      </c>
      <c r="G23" s="462">
        <v>30</v>
      </c>
      <c r="H23" s="363">
        <v>30</v>
      </c>
    </row>
    <row r="24" spans="1:8" s="44" customFormat="1" ht="21.75" customHeight="1">
      <c r="A24" s="151"/>
      <c r="B24" s="93" t="s">
        <v>262</v>
      </c>
      <c r="C24" s="105">
        <v>70</v>
      </c>
      <c r="D24" s="105">
        <v>70</v>
      </c>
      <c r="E24" s="105">
        <v>69</v>
      </c>
      <c r="F24" s="105">
        <v>69</v>
      </c>
      <c r="G24" s="463">
        <v>69</v>
      </c>
      <c r="H24" s="364">
        <v>69</v>
      </c>
    </row>
    <row r="25" spans="1:8" s="44" customFormat="1" ht="21.75" customHeight="1">
      <c r="A25" s="151"/>
      <c r="B25" s="79" t="s">
        <v>263</v>
      </c>
      <c r="C25" s="105">
        <v>72</v>
      </c>
      <c r="D25" s="105">
        <v>72</v>
      </c>
      <c r="E25" s="105">
        <v>72</v>
      </c>
      <c r="F25" s="105">
        <v>72</v>
      </c>
      <c r="G25" s="463">
        <v>71</v>
      </c>
      <c r="H25" s="364">
        <v>71</v>
      </c>
    </row>
    <row r="26" spans="1:8" s="44" customFormat="1" ht="21.75" customHeight="1">
      <c r="A26" s="151"/>
      <c r="B26" s="449" t="s">
        <v>158</v>
      </c>
      <c r="C26" s="244">
        <v>65</v>
      </c>
      <c r="D26" s="244">
        <v>61</v>
      </c>
      <c r="E26" s="244">
        <v>59</v>
      </c>
      <c r="F26" s="244">
        <v>56</v>
      </c>
      <c r="G26" s="301">
        <v>56</v>
      </c>
      <c r="H26" s="349">
        <v>54</v>
      </c>
    </row>
    <row r="27" spans="1:8" s="23" customFormat="1" ht="21.75" customHeight="1">
      <c r="A27" s="450"/>
      <c r="B27" s="451" t="s">
        <v>264</v>
      </c>
      <c r="C27" s="257">
        <v>3174</v>
      </c>
      <c r="D27" s="257">
        <v>3134</v>
      </c>
      <c r="E27" s="257">
        <v>3108</v>
      </c>
      <c r="F27" s="257">
        <v>3082</v>
      </c>
      <c r="G27" s="464">
        <v>3078</v>
      </c>
      <c r="H27" s="365">
        <v>3073</v>
      </c>
    </row>
    <row r="28" spans="1:8" ht="12.75" customHeight="1">
      <c r="G28" s="465"/>
      <c r="H28" s="465"/>
    </row>
    <row r="29" spans="1:8" s="20" customFormat="1" ht="12">
      <c r="A29" s="59"/>
      <c r="B29" s="80"/>
      <c r="C29" s="34"/>
      <c r="D29" s="34"/>
      <c r="E29" s="34"/>
      <c r="F29" s="34"/>
      <c r="G29" s="81"/>
      <c r="H29" s="81"/>
    </row>
    <row r="30" spans="1:8" s="138" customFormat="1" ht="21" customHeight="1">
      <c r="A30" s="59"/>
      <c r="B30" s="536" t="s">
        <v>265</v>
      </c>
      <c r="C30" s="536"/>
      <c r="D30" s="536"/>
      <c r="E30" s="536"/>
      <c r="F30" s="536"/>
      <c r="G30" s="82"/>
      <c r="H30" s="82"/>
    </row>
    <row r="31" spans="1:8" s="128" customFormat="1" ht="12">
      <c r="A31" s="18"/>
      <c r="B31" s="40"/>
      <c r="C31" s="31"/>
      <c r="D31" s="31"/>
      <c r="E31" s="31"/>
      <c r="F31" s="31"/>
      <c r="G31" s="40"/>
      <c r="H31" s="40"/>
    </row>
  </sheetData>
  <mergeCells count="1">
    <mergeCell ref="B30:F30"/>
  </mergeCell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M82"/>
  <sheetViews>
    <sheetView showGridLines="0" tabSelected="1" topLeftCell="A38" zoomScale="80" zoomScaleNormal="80" zoomScaleSheetLayoutView="40" zoomScalePageLayoutView="60" workbookViewId="0">
      <selection activeCell="AB36" sqref="AB36"/>
    </sheetView>
  </sheetViews>
  <sheetFormatPr defaultColWidth="9.140625" defaultRowHeight="12"/>
  <cols>
    <col min="1" max="1" width="2.7109375" style="12" bestFit="1" customWidth="1"/>
    <col min="2" max="2" width="59.7109375" style="12" customWidth="1"/>
    <col min="3" max="4" width="12.7109375" style="12" customWidth="1"/>
    <col min="5" max="5" width="19.5703125" style="16" bestFit="1" customWidth="1"/>
    <col min="6" max="6" width="2.42578125" style="16" customWidth="1"/>
    <col min="7" max="7" width="3.140625" style="16" customWidth="1"/>
    <col min="8" max="11" width="12.7109375" style="12" customWidth="1"/>
    <col min="12" max="12" width="15.140625" style="12" customWidth="1"/>
    <col min="13" max="13" width="12.7109375" style="12" customWidth="1"/>
    <col min="14" max="16384" width="9.140625" style="12"/>
  </cols>
  <sheetData>
    <row r="1" spans="1:13">
      <c r="A1" s="172"/>
      <c r="C1" s="24"/>
      <c r="E1" s="12"/>
      <c r="F1" s="12"/>
      <c r="G1" s="12"/>
      <c r="M1" s="19"/>
    </row>
    <row r="2" spans="1:13" ht="12" customHeight="1">
      <c r="E2" s="12"/>
      <c r="F2" s="12"/>
      <c r="G2" s="12"/>
      <c r="M2" s="19"/>
    </row>
    <row r="3" spans="1:13" ht="12" customHeight="1">
      <c r="E3" s="12"/>
      <c r="F3" s="12"/>
      <c r="G3" s="12"/>
      <c r="M3" s="487"/>
    </row>
    <row r="4" spans="1:13" ht="12" customHeight="1">
      <c r="E4" s="12"/>
      <c r="F4" s="12"/>
      <c r="G4" s="12"/>
    </row>
    <row r="5" spans="1:13" ht="12" customHeight="1">
      <c r="C5" s="21"/>
      <c r="E5" s="12"/>
      <c r="F5" s="12"/>
      <c r="G5" s="12"/>
      <c r="L5" s="274"/>
      <c r="M5" s="322"/>
    </row>
    <row r="6" spans="1:13" ht="18">
      <c r="C6" s="21"/>
      <c r="D6" s="181"/>
      <c r="E6" s="182"/>
      <c r="F6" s="182"/>
      <c r="G6" s="182"/>
      <c r="H6" s="183" t="s">
        <v>212</v>
      </c>
      <c r="I6" s="184"/>
      <c r="J6" s="184"/>
      <c r="K6" s="184"/>
      <c r="L6" s="485" t="s">
        <v>213</v>
      </c>
      <c r="M6" s="359"/>
    </row>
    <row r="7" spans="1:13" ht="18.75" thickBot="1">
      <c r="C7" s="185" t="s">
        <v>214</v>
      </c>
      <c r="D7" s="215" t="s">
        <v>215</v>
      </c>
      <c r="E7" s="186" t="s">
        <v>137</v>
      </c>
      <c r="F7" s="194"/>
      <c r="G7" s="194"/>
      <c r="H7" s="186" t="s">
        <v>85</v>
      </c>
      <c r="I7" s="186" t="s">
        <v>86</v>
      </c>
      <c r="J7" s="186" t="s">
        <v>87</v>
      </c>
      <c r="K7" s="187" t="s">
        <v>88</v>
      </c>
      <c r="L7" s="504" t="s">
        <v>85</v>
      </c>
      <c r="M7" s="358" t="s">
        <v>86</v>
      </c>
    </row>
    <row r="8" spans="1:13">
      <c r="C8" s="189"/>
      <c r="D8" s="135"/>
      <c r="E8" s="17"/>
      <c r="F8" s="17"/>
      <c r="G8" s="17"/>
      <c r="H8" s="190"/>
      <c r="I8" s="17"/>
      <c r="J8" s="17"/>
      <c r="K8" s="17"/>
      <c r="L8" s="272"/>
      <c r="M8" s="323"/>
    </row>
    <row r="9" spans="1:13" s="90" customFormat="1" ht="23.25" thickBot="1">
      <c r="A9" s="191"/>
      <c r="B9" s="174" t="s">
        <v>138</v>
      </c>
      <c r="C9" s="321"/>
      <c r="D9" s="174"/>
      <c r="E9" s="174"/>
      <c r="F9" s="174"/>
      <c r="G9" s="174"/>
      <c r="H9" s="174"/>
      <c r="I9" s="174"/>
      <c r="J9" s="174"/>
      <c r="K9" s="174"/>
      <c r="L9" s="273"/>
      <c r="M9" s="321"/>
    </row>
    <row r="10" spans="1:13" s="90" customFormat="1">
      <c r="A10" s="12"/>
      <c r="B10" s="15"/>
      <c r="C10" s="193"/>
      <c r="D10" s="12"/>
      <c r="E10" s="16"/>
      <c r="F10" s="16"/>
      <c r="G10" s="16"/>
      <c r="H10" s="16"/>
      <c r="I10" s="12"/>
      <c r="J10" s="12"/>
      <c r="K10" s="12"/>
      <c r="L10" s="274"/>
      <c r="M10" s="322"/>
    </row>
    <row r="11" spans="1:13">
      <c r="B11" s="49" t="s">
        <v>7</v>
      </c>
      <c r="C11" s="386">
        <v>7142505</v>
      </c>
      <c r="D11" s="106">
        <v>6794824</v>
      </c>
      <c r="E11" s="195">
        <v>5.1168507087159254E-2</v>
      </c>
      <c r="F11" s="195"/>
      <c r="G11" s="95"/>
      <c r="H11" s="373">
        <v>3297999</v>
      </c>
      <c r="I11" s="373">
        <v>3496825</v>
      </c>
      <c r="J11" s="373">
        <v>3599791</v>
      </c>
      <c r="K11" s="373">
        <v>3610439</v>
      </c>
      <c r="L11" s="383">
        <v>3577921</v>
      </c>
      <c r="M11" s="386">
        <v>3564584</v>
      </c>
    </row>
    <row r="12" spans="1:13">
      <c r="B12" s="49" t="s">
        <v>125</v>
      </c>
      <c r="C12" s="386">
        <v>226199</v>
      </c>
      <c r="D12" s="106">
        <v>252675</v>
      </c>
      <c r="E12" s="195">
        <v>-0.10478282378549519</v>
      </c>
      <c r="F12" s="195"/>
      <c r="G12" s="95"/>
      <c r="H12" s="373">
        <v>124018</v>
      </c>
      <c r="I12" s="373">
        <v>128657</v>
      </c>
      <c r="J12" s="373">
        <v>112711</v>
      </c>
      <c r="K12" s="373">
        <v>93406</v>
      </c>
      <c r="L12" s="383">
        <v>108199</v>
      </c>
      <c r="M12" s="386">
        <v>118000</v>
      </c>
    </row>
    <row r="13" spans="1:13">
      <c r="B13" s="49" t="s">
        <v>126</v>
      </c>
      <c r="C13" s="386">
        <v>4220282</v>
      </c>
      <c r="D13" s="106">
        <v>3960668</v>
      </c>
      <c r="E13" s="195">
        <v>6.5548033816517748E-2</v>
      </c>
      <c r="F13" s="195"/>
      <c r="G13" s="95"/>
      <c r="H13" s="373">
        <v>2033088</v>
      </c>
      <c r="I13" s="373">
        <v>1927580</v>
      </c>
      <c r="J13" s="373">
        <v>1790408</v>
      </c>
      <c r="K13" s="373">
        <v>1814096</v>
      </c>
      <c r="L13" s="383">
        <v>2100344</v>
      </c>
      <c r="M13" s="386">
        <v>2119938</v>
      </c>
    </row>
    <row r="14" spans="1:13">
      <c r="B14" s="49" t="s">
        <v>193</v>
      </c>
      <c r="C14" s="386">
        <v>0</v>
      </c>
      <c r="D14" s="106">
        <v>0</v>
      </c>
      <c r="E14" s="195" t="s">
        <v>168</v>
      </c>
      <c r="F14" s="195"/>
      <c r="G14" s="95"/>
      <c r="H14" s="373">
        <v>0</v>
      </c>
      <c r="I14" s="373">
        <v>0</v>
      </c>
      <c r="J14" s="373">
        <v>0</v>
      </c>
      <c r="K14" s="373">
        <v>0</v>
      </c>
      <c r="L14" s="383">
        <v>0</v>
      </c>
      <c r="M14" s="386">
        <v>0</v>
      </c>
    </row>
    <row r="15" spans="1:13">
      <c r="B15" s="49" t="s">
        <v>127</v>
      </c>
      <c r="C15" s="386">
        <v>1028434</v>
      </c>
      <c r="D15" s="106">
        <v>925776</v>
      </c>
      <c r="E15" s="195">
        <v>0.11088859508131566</v>
      </c>
      <c r="F15" s="195"/>
      <c r="G15" s="95"/>
      <c r="H15" s="373">
        <v>463473</v>
      </c>
      <c r="I15" s="373">
        <v>462303</v>
      </c>
      <c r="J15" s="373">
        <v>477890</v>
      </c>
      <c r="K15" s="373">
        <v>338919</v>
      </c>
      <c r="L15" s="383">
        <v>558250</v>
      </c>
      <c r="M15" s="386">
        <v>470184</v>
      </c>
    </row>
    <row r="16" spans="1:13">
      <c r="B16" s="49" t="s">
        <v>128</v>
      </c>
      <c r="C16" s="386">
        <v>82314</v>
      </c>
      <c r="D16" s="106">
        <v>-36924</v>
      </c>
      <c r="E16" s="195" t="s">
        <v>168</v>
      </c>
      <c r="F16" s="195"/>
      <c r="G16" s="95"/>
      <c r="H16" s="373">
        <v>11184</v>
      </c>
      <c r="I16" s="373">
        <v>-48108</v>
      </c>
      <c r="J16" s="373">
        <v>-13567</v>
      </c>
      <c r="K16" s="373">
        <v>104884</v>
      </c>
      <c r="L16" s="383">
        <v>26681</v>
      </c>
      <c r="M16" s="386">
        <v>55633</v>
      </c>
    </row>
    <row r="17" spans="2:13" s="15" customFormat="1">
      <c r="B17" s="179" t="s">
        <v>129</v>
      </c>
      <c r="C17" s="387">
        <v>12699734</v>
      </c>
      <c r="D17" s="372">
        <v>11897019</v>
      </c>
      <c r="E17" s="472">
        <v>6.7471944022279962E-2</v>
      </c>
      <c r="F17" s="261"/>
      <c r="G17" s="95"/>
      <c r="H17" s="374">
        <v>5929762</v>
      </c>
      <c r="I17" s="374">
        <v>5967257</v>
      </c>
      <c r="J17" s="374">
        <v>5967233</v>
      </c>
      <c r="K17" s="374">
        <v>5961744</v>
      </c>
      <c r="L17" s="384">
        <v>6371395</v>
      </c>
      <c r="M17" s="387">
        <v>6328339</v>
      </c>
    </row>
    <row r="18" spans="2:13" ht="11.45" customHeight="1">
      <c r="B18" s="49" t="s">
        <v>130</v>
      </c>
      <c r="C18" s="386">
        <v>-2852931</v>
      </c>
      <c r="D18" s="106">
        <v>-2848640</v>
      </c>
      <c r="E18" s="195">
        <v>1.5063328465514392E-3</v>
      </c>
      <c r="F18" s="195"/>
      <c r="G18" s="95"/>
      <c r="H18" s="373">
        <v>-1422423</v>
      </c>
      <c r="I18" s="373">
        <v>-1426217</v>
      </c>
      <c r="J18" s="373">
        <v>-1436568</v>
      </c>
      <c r="K18" s="373">
        <v>-1575610</v>
      </c>
      <c r="L18" s="383">
        <v>-1429009</v>
      </c>
      <c r="M18" s="386">
        <v>-1423922</v>
      </c>
    </row>
    <row r="19" spans="2:13" ht="11.45" customHeight="1">
      <c r="B19" s="49" t="s">
        <v>131</v>
      </c>
      <c r="C19" s="386">
        <v>-1280758</v>
      </c>
      <c r="D19" s="106">
        <v>-1271891</v>
      </c>
      <c r="E19" s="195">
        <v>6.9715093510371862E-3</v>
      </c>
      <c r="F19" s="195"/>
      <c r="G19" s="95"/>
      <c r="H19" s="373">
        <v>-630882</v>
      </c>
      <c r="I19" s="373">
        <v>-641009</v>
      </c>
      <c r="J19" s="373">
        <v>-636572</v>
      </c>
      <c r="K19" s="373">
        <v>-694658</v>
      </c>
      <c r="L19" s="383">
        <v>-631778</v>
      </c>
      <c r="M19" s="386">
        <v>-648980</v>
      </c>
    </row>
    <row r="20" spans="2:13">
      <c r="B20" s="49" t="s">
        <v>8</v>
      </c>
      <c r="C20" s="386">
        <v>58547</v>
      </c>
      <c r="D20" s="106">
        <v>32041</v>
      </c>
      <c r="E20" s="195">
        <v>0.82725258262850732</v>
      </c>
      <c r="F20" s="195"/>
      <c r="G20" s="95"/>
      <c r="H20" s="373">
        <v>15592</v>
      </c>
      <c r="I20" s="373">
        <v>16449</v>
      </c>
      <c r="J20" s="373">
        <v>19627</v>
      </c>
      <c r="K20" s="373">
        <v>29707</v>
      </c>
      <c r="L20" s="383">
        <v>22949</v>
      </c>
      <c r="M20" s="386">
        <v>35598</v>
      </c>
    </row>
    <row r="21" spans="2:13">
      <c r="B21" s="49" t="s">
        <v>9</v>
      </c>
      <c r="C21" s="386">
        <v>-528687</v>
      </c>
      <c r="D21" s="106">
        <v>-569968</v>
      </c>
      <c r="E21" s="195">
        <v>-7.2426873087611976E-2</v>
      </c>
      <c r="F21" s="195"/>
      <c r="G21" s="95"/>
      <c r="H21" s="373">
        <v>-283948</v>
      </c>
      <c r="I21" s="373">
        <v>-286020</v>
      </c>
      <c r="J21" s="373">
        <v>-270366</v>
      </c>
      <c r="K21" s="373">
        <v>-237193</v>
      </c>
      <c r="L21" s="383">
        <v>-268312</v>
      </c>
      <c r="M21" s="386">
        <v>-260375</v>
      </c>
    </row>
    <row r="22" spans="2:13" s="15" customFormat="1">
      <c r="B22" s="50" t="s">
        <v>39</v>
      </c>
      <c r="C22" s="327">
        <v>-4603829</v>
      </c>
      <c r="D22" s="47">
        <v>-4658458</v>
      </c>
      <c r="E22" s="471">
        <v>-1.1726841800441257E-2</v>
      </c>
      <c r="F22" s="97"/>
      <c r="G22" s="95"/>
      <c r="H22" s="375">
        <v>-2321661</v>
      </c>
      <c r="I22" s="375">
        <v>-2336797</v>
      </c>
      <c r="J22" s="375">
        <v>-2323879</v>
      </c>
      <c r="K22" s="375">
        <v>-2477754</v>
      </c>
      <c r="L22" s="276">
        <v>-2306150</v>
      </c>
      <c r="M22" s="327">
        <v>-2297679</v>
      </c>
    </row>
    <row r="23" spans="2:13" s="15" customFormat="1" ht="11.45" customHeight="1">
      <c r="B23" s="179" t="s">
        <v>132</v>
      </c>
      <c r="C23" s="387">
        <v>8095905</v>
      </c>
      <c r="D23" s="372">
        <v>7238561</v>
      </c>
      <c r="E23" s="472">
        <v>0.11844122056856321</v>
      </c>
      <c r="F23" s="261"/>
      <c r="G23" s="95"/>
      <c r="H23" s="374">
        <v>3608101</v>
      </c>
      <c r="I23" s="374">
        <v>3630460</v>
      </c>
      <c r="J23" s="374">
        <v>3643354</v>
      </c>
      <c r="K23" s="374">
        <v>3483990</v>
      </c>
      <c r="L23" s="384">
        <v>4065245</v>
      </c>
      <c r="M23" s="387">
        <v>4030660</v>
      </c>
    </row>
    <row r="24" spans="2:13">
      <c r="B24" s="51" t="s">
        <v>163</v>
      </c>
      <c r="C24" s="386">
        <v>-118456</v>
      </c>
      <c r="D24" s="106">
        <v>-110010</v>
      </c>
      <c r="E24" s="195">
        <v>7.6774838651031629E-2</v>
      </c>
      <c r="F24" s="195"/>
      <c r="G24" s="95"/>
      <c r="H24" s="373">
        <v>-98055</v>
      </c>
      <c r="I24" s="373">
        <v>-11955</v>
      </c>
      <c r="J24" s="373">
        <v>-138548</v>
      </c>
      <c r="K24" s="373">
        <v>-311259</v>
      </c>
      <c r="L24" s="383">
        <v>-103488</v>
      </c>
      <c r="M24" s="386">
        <v>-14968</v>
      </c>
    </row>
    <row r="25" spans="2:13" s="15" customFormat="1">
      <c r="B25" s="179" t="s">
        <v>166</v>
      </c>
      <c r="C25" s="387">
        <v>7977449</v>
      </c>
      <c r="D25" s="372">
        <v>7128551</v>
      </c>
      <c r="E25" s="472">
        <v>0.11908422903897309</v>
      </c>
      <c r="F25" s="261"/>
      <c r="G25" s="95"/>
      <c r="H25" s="374">
        <v>3510046</v>
      </c>
      <c r="I25" s="374">
        <v>3618505</v>
      </c>
      <c r="J25" s="374">
        <v>3504806</v>
      </c>
      <c r="K25" s="374">
        <v>3172731</v>
      </c>
      <c r="L25" s="384">
        <v>3961757</v>
      </c>
      <c r="M25" s="387">
        <v>4015692</v>
      </c>
    </row>
    <row r="26" spans="2:13">
      <c r="B26" s="49" t="s">
        <v>40</v>
      </c>
      <c r="C26" s="386">
        <v>-573898</v>
      </c>
      <c r="D26" s="106">
        <v>-837111</v>
      </c>
      <c r="E26" s="195">
        <v>-0.31443022490446304</v>
      </c>
      <c r="F26" s="195"/>
      <c r="G26" s="95"/>
      <c r="H26" s="373">
        <v>-744916</v>
      </c>
      <c r="I26" s="373">
        <v>-92195</v>
      </c>
      <c r="J26" s="373">
        <v>-285071</v>
      </c>
      <c r="K26" s="373">
        <v>98850</v>
      </c>
      <c r="L26" s="383">
        <v>-345661</v>
      </c>
      <c r="M26" s="386">
        <v>-228237</v>
      </c>
    </row>
    <row r="27" spans="2:13">
      <c r="B27" s="52" t="s">
        <v>41</v>
      </c>
      <c r="C27" s="386">
        <v>-404629</v>
      </c>
      <c r="D27" s="106">
        <v>-688102</v>
      </c>
      <c r="E27" s="195">
        <v>-0.41196363329855168</v>
      </c>
      <c r="F27" s="195"/>
      <c r="G27" s="95"/>
      <c r="H27" s="373">
        <v>-640303</v>
      </c>
      <c r="I27" s="373">
        <v>-47799</v>
      </c>
      <c r="J27" s="373">
        <v>-231908</v>
      </c>
      <c r="K27" s="373">
        <v>-34993</v>
      </c>
      <c r="L27" s="383">
        <v>-359962</v>
      </c>
      <c r="M27" s="386">
        <v>-44667</v>
      </c>
    </row>
    <row r="28" spans="2:13">
      <c r="B28" s="53" t="s">
        <v>91</v>
      </c>
      <c r="C28" s="386">
        <v>-242469</v>
      </c>
      <c r="D28" s="106">
        <v>-71893</v>
      </c>
      <c r="E28" s="195" t="s">
        <v>168</v>
      </c>
      <c r="F28" s="195"/>
      <c r="G28" s="95"/>
      <c r="H28" s="373">
        <v>-63151</v>
      </c>
      <c r="I28" s="373">
        <v>-8742</v>
      </c>
      <c r="J28" s="373">
        <v>-195363</v>
      </c>
      <c r="K28" s="373">
        <v>-4433</v>
      </c>
      <c r="L28" s="383">
        <v>-228522</v>
      </c>
      <c r="M28" s="386">
        <v>-13947</v>
      </c>
    </row>
    <row r="29" spans="2:13">
      <c r="B29" s="53" t="s">
        <v>92</v>
      </c>
      <c r="C29" s="386">
        <v>-139487</v>
      </c>
      <c r="D29" s="106">
        <v>-159720</v>
      </c>
      <c r="E29" s="195">
        <v>-0.12667793638868019</v>
      </c>
      <c r="F29" s="195"/>
      <c r="G29" s="95"/>
      <c r="H29" s="373">
        <v>-102415</v>
      </c>
      <c r="I29" s="373">
        <v>-57305</v>
      </c>
      <c r="J29" s="373">
        <v>-36722</v>
      </c>
      <c r="K29" s="373">
        <v>-30753</v>
      </c>
      <c r="L29" s="383">
        <v>-106258</v>
      </c>
      <c r="M29" s="386">
        <v>-33229</v>
      </c>
    </row>
    <row r="30" spans="2:13">
      <c r="B30" s="53" t="s">
        <v>93</v>
      </c>
      <c r="C30" s="386">
        <v>-22673</v>
      </c>
      <c r="D30" s="106">
        <v>-456489</v>
      </c>
      <c r="E30" s="195">
        <v>-0.95033177141179748</v>
      </c>
      <c r="F30" s="195"/>
      <c r="G30" s="95"/>
      <c r="H30" s="373">
        <v>-474737</v>
      </c>
      <c r="I30" s="373">
        <v>18248</v>
      </c>
      <c r="J30" s="373">
        <v>177</v>
      </c>
      <c r="K30" s="373">
        <v>193</v>
      </c>
      <c r="L30" s="383">
        <v>-25182</v>
      </c>
      <c r="M30" s="386">
        <v>2509</v>
      </c>
    </row>
    <row r="31" spans="2:13">
      <c r="B31" s="49" t="s">
        <v>10</v>
      </c>
      <c r="C31" s="386">
        <v>-53555</v>
      </c>
      <c r="D31" s="106">
        <v>-231134</v>
      </c>
      <c r="E31" s="195">
        <v>-0.76829458236347747</v>
      </c>
      <c r="F31" s="195"/>
      <c r="G31" s="95"/>
      <c r="H31" s="373">
        <v>-17363</v>
      </c>
      <c r="I31" s="373">
        <v>-213771</v>
      </c>
      <c r="J31" s="373">
        <v>-40518</v>
      </c>
      <c r="K31" s="373">
        <v>-788448</v>
      </c>
      <c r="L31" s="383">
        <v>-18230</v>
      </c>
      <c r="M31" s="386">
        <v>-35325</v>
      </c>
    </row>
    <row r="32" spans="2:13">
      <c r="B32" s="49" t="s">
        <v>11</v>
      </c>
      <c r="C32" s="386">
        <v>-23314</v>
      </c>
      <c r="D32" s="106">
        <v>-126103</v>
      </c>
      <c r="E32" s="195">
        <v>-0.81511938653323079</v>
      </c>
      <c r="F32" s="195"/>
      <c r="G32" s="95"/>
      <c r="H32" s="373">
        <v>-17104</v>
      </c>
      <c r="I32" s="373">
        <v>-108999</v>
      </c>
      <c r="J32" s="373">
        <v>-11379</v>
      </c>
      <c r="K32" s="373">
        <v>-134047</v>
      </c>
      <c r="L32" s="383">
        <v>735</v>
      </c>
      <c r="M32" s="386">
        <v>-24049</v>
      </c>
    </row>
    <row r="33" spans="1:13" s="15" customFormat="1">
      <c r="B33" s="179" t="s">
        <v>133</v>
      </c>
      <c r="C33" s="387">
        <v>7326682</v>
      </c>
      <c r="D33" s="372">
        <v>5934203</v>
      </c>
      <c r="E33" s="472">
        <v>0.23465307809658675</v>
      </c>
      <c r="F33" s="261"/>
      <c r="G33" s="95"/>
      <c r="H33" s="374">
        <v>2730663</v>
      </c>
      <c r="I33" s="374">
        <v>3203540</v>
      </c>
      <c r="J33" s="374">
        <v>3167838</v>
      </c>
      <c r="K33" s="374">
        <v>2349086</v>
      </c>
      <c r="L33" s="384">
        <v>3598601</v>
      </c>
      <c r="M33" s="387">
        <v>3728081</v>
      </c>
    </row>
    <row r="34" spans="1:13">
      <c r="B34" s="49" t="s">
        <v>167</v>
      </c>
      <c r="C34" s="386">
        <v>-2075419</v>
      </c>
      <c r="D34" s="106">
        <v>-1544440</v>
      </c>
      <c r="E34" s="195">
        <v>0.34380034187148745</v>
      </c>
      <c r="F34" s="195"/>
      <c r="G34" s="95"/>
      <c r="H34" s="373">
        <v>-661160</v>
      </c>
      <c r="I34" s="373">
        <v>-883280</v>
      </c>
      <c r="J34" s="373">
        <v>-837063</v>
      </c>
      <c r="K34" s="373">
        <v>467762</v>
      </c>
      <c r="L34" s="383">
        <v>-1032660</v>
      </c>
      <c r="M34" s="386">
        <v>-1042759</v>
      </c>
    </row>
    <row r="35" spans="1:13">
      <c r="B35" s="49" t="s">
        <v>156</v>
      </c>
      <c r="C35" s="386">
        <v>0</v>
      </c>
      <c r="D35" s="106">
        <v>0</v>
      </c>
      <c r="E35" s="195" t="s">
        <v>168</v>
      </c>
      <c r="F35" s="195"/>
      <c r="G35" s="95"/>
      <c r="H35" s="373">
        <v>0</v>
      </c>
      <c r="I35" s="373">
        <v>0</v>
      </c>
      <c r="J35" s="373">
        <v>0</v>
      </c>
      <c r="K35" s="373">
        <v>0</v>
      </c>
      <c r="L35" s="383">
        <v>0</v>
      </c>
      <c r="M35" s="386">
        <v>0</v>
      </c>
    </row>
    <row r="36" spans="1:13" s="15" customFormat="1">
      <c r="B36" s="179" t="s">
        <v>134</v>
      </c>
      <c r="C36" s="387">
        <v>5251263</v>
      </c>
      <c r="D36" s="372">
        <v>4389763</v>
      </c>
      <c r="E36" s="472">
        <v>0.19625205278736013</v>
      </c>
      <c r="F36" s="261"/>
      <c r="G36" s="95"/>
      <c r="H36" s="374">
        <v>2069503</v>
      </c>
      <c r="I36" s="374">
        <v>2320260</v>
      </c>
      <c r="J36" s="374">
        <v>2330775</v>
      </c>
      <c r="K36" s="374">
        <v>2816848</v>
      </c>
      <c r="L36" s="384">
        <v>2565941</v>
      </c>
      <c r="M36" s="387">
        <v>2685322</v>
      </c>
    </row>
    <row r="37" spans="1:13">
      <c r="B37" s="49" t="s">
        <v>12</v>
      </c>
      <c r="C37" s="386">
        <v>-14920</v>
      </c>
      <c r="D37" s="106">
        <v>-11959</v>
      </c>
      <c r="E37" s="195">
        <v>0.24759595283886604</v>
      </c>
      <c r="F37" s="195"/>
      <c r="G37" s="95"/>
      <c r="H37" s="373">
        <v>-5894</v>
      </c>
      <c r="I37" s="373">
        <v>-6065</v>
      </c>
      <c r="J37" s="373">
        <v>-8622</v>
      </c>
      <c r="K37" s="373">
        <v>-6376</v>
      </c>
      <c r="L37" s="383">
        <v>-8326</v>
      </c>
      <c r="M37" s="386">
        <v>-6594</v>
      </c>
    </row>
    <row r="38" spans="1:13" s="15" customFormat="1">
      <c r="B38" s="179" t="s">
        <v>135</v>
      </c>
      <c r="C38" s="387">
        <v>5236343</v>
      </c>
      <c r="D38" s="372">
        <v>4377804</v>
      </c>
      <c r="E38" s="472">
        <v>0.19611179486336061</v>
      </c>
      <c r="F38" s="261"/>
      <c r="G38" s="95"/>
      <c r="H38" s="374">
        <v>2063609</v>
      </c>
      <c r="I38" s="374">
        <v>2314195</v>
      </c>
      <c r="J38" s="374">
        <v>2322153</v>
      </c>
      <c r="K38" s="374">
        <v>2810472</v>
      </c>
      <c r="L38" s="384">
        <v>2557615</v>
      </c>
      <c r="M38" s="387">
        <v>2678728</v>
      </c>
    </row>
    <row r="39" spans="1:13">
      <c r="B39" s="49" t="s">
        <v>164</v>
      </c>
      <c r="C39" s="386">
        <v>0</v>
      </c>
      <c r="D39" s="106">
        <v>-3702</v>
      </c>
      <c r="E39" s="195">
        <v>-1</v>
      </c>
      <c r="F39" s="195"/>
      <c r="G39" s="95"/>
      <c r="H39" s="373">
        <v>0</v>
      </c>
      <c r="I39" s="373">
        <v>-3702</v>
      </c>
      <c r="J39" s="373">
        <v>-1</v>
      </c>
      <c r="K39" s="373">
        <v>0</v>
      </c>
      <c r="L39" s="383">
        <v>0</v>
      </c>
      <c r="M39" s="386">
        <v>0</v>
      </c>
    </row>
    <row r="40" spans="1:13">
      <c r="B40" s="49" t="s">
        <v>13</v>
      </c>
      <c r="C40" s="386">
        <v>0</v>
      </c>
      <c r="D40" s="106">
        <v>0</v>
      </c>
      <c r="E40" s="195" t="s">
        <v>168</v>
      </c>
      <c r="F40" s="195"/>
      <c r="G40" s="95"/>
      <c r="H40" s="373">
        <v>0</v>
      </c>
      <c r="I40" s="373">
        <v>0</v>
      </c>
      <c r="J40" s="373">
        <v>0</v>
      </c>
      <c r="K40" s="373">
        <v>0</v>
      </c>
      <c r="L40" s="383">
        <v>0</v>
      </c>
      <c r="M40" s="386">
        <v>0</v>
      </c>
    </row>
    <row r="41" spans="1:13" s="15" customFormat="1">
      <c r="B41" s="179" t="s">
        <v>171</v>
      </c>
      <c r="C41" s="387">
        <v>5236343</v>
      </c>
      <c r="D41" s="372">
        <v>4374102</v>
      </c>
      <c r="E41" s="472">
        <v>0.19712411827616272</v>
      </c>
      <c r="F41" s="261"/>
      <c r="G41" s="95"/>
      <c r="H41" s="374">
        <v>2063609</v>
      </c>
      <c r="I41" s="374">
        <v>2310493</v>
      </c>
      <c r="J41" s="374">
        <v>2322152</v>
      </c>
      <c r="K41" s="374">
        <v>2810472</v>
      </c>
      <c r="L41" s="384">
        <v>2557615</v>
      </c>
      <c r="M41" s="387">
        <v>2678728</v>
      </c>
    </row>
    <row r="42" spans="1:13" s="15" customFormat="1">
      <c r="B42" s="49" t="s">
        <v>172</v>
      </c>
      <c r="C42" s="386">
        <v>0</v>
      </c>
      <c r="D42" s="106">
        <v>0</v>
      </c>
      <c r="E42" s="195" t="s">
        <v>168</v>
      </c>
      <c r="F42" s="195"/>
      <c r="G42" s="95"/>
      <c r="H42" s="373">
        <v>0</v>
      </c>
      <c r="I42" s="373">
        <v>0</v>
      </c>
      <c r="J42" s="373">
        <v>0</v>
      </c>
      <c r="K42" s="373">
        <v>-893154</v>
      </c>
      <c r="L42" s="383">
        <v>0</v>
      </c>
      <c r="M42" s="386">
        <v>0</v>
      </c>
    </row>
    <row r="43" spans="1:13" s="15" customFormat="1">
      <c r="B43" s="179" t="s">
        <v>173</v>
      </c>
      <c r="C43" s="387">
        <v>5236343</v>
      </c>
      <c r="D43" s="372">
        <v>4374102</v>
      </c>
      <c r="E43" s="472">
        <v>0.19712411827616272</v>
      </c>
      <c r="F43" s="261"/>
      <c r="G43" s="95"/>
      <c r="H43" s="374">
        <v>2063609</v>
      </c>
      <c r="I43" s="374">
        <v>2310493</v>
      </c>
      <c r="J43" s="374">
        <v>2322152</v>
      </c>
      <c r="K43" s="374">
        <v>1917318</v>
      </c>
      <c r="L43" s="384">
        <v>2557615</v>
      </c>
      <c r="M43" s="387">
        <v>2678728</v>
      </c>
    </row>
    <row r="44" spans="1:13" s="15" customFormat="1">
      <c r="B44" s="49" t="s">
        <v>182</v>
      </c>
      <c r="C44" s="386">
        <v>-126104.83500000001</v>
      </c>
      <c r="D44" s="106">
        <v>-51143.387000000002</v>
      </c>
      <c r="E44" s="195" t="s">
        <v>168</v>
      </c>
      <c r="F44" s="195"/>
      <c r="G44" s="95"/>
      <c r="H44" s="373">
        <v>0</v>
      </c>
      <c r="I44" s="373">
        <v>-51143.387000000002</v>
      </c>
      <c r="J44" s="373">
        <v>-59563.874000000003</v>
      </c>
      <c r="K44" s="373">
        <v>-63962.394999999997</v>
      </c>
      <c r="L44" s="383">
        <v>-62782.106</v>
      </c>
      <c r="M44" s="386">
        <v>-63322.728999999999</v>
      </c>
    </row>
    <row r="45" spans="1:13" s="15" customFormat="1">
      <c r="B45" s="466" t="s">
        <v>183</v>
      </c>
      <c r="C45" s="386">
        <v>-109847.16</v>
      </c>
      <c r="D45" s="106">
        <v>-140258.636</v>
      </c>
      <c r="E45" s="195">
        <v>-0.21682426741979721</v>
      </c>
      <c r="F45" s="195"/>
      <c r="G45" s="95"/>
      <c r="H45" s="373">
        <v>0</v>
      </c>
      <c r="I45" s="373">
        <v>-140258.636</v>
      </c>
      <c r="J45" s="373">
        <v>2.1999999999999999E-2</v>
      </c>
      <c r="K45" s="373">
        <v>-109683.723</v>
      </c>
      <c r="L45" s="383">
        <v>0</v>
      </c>
      <c r="M45" s="386">
        <v>-109847.16</v>
      </c>
    </row>
    <row r="46" spans="1:13" s="15" customFormat="1">
      <c r="B46" s="179" t="s">
        <v>184</v>
      </c>
      <c r="C46" s="387">
        <v>5000391.0049999999</v>
      </c>
      <c r="D46" s="372">
        <v>4182699.977</v>
      </c>
      <c r="E46" s="472">
        <v>0.19549358847068943</v>
      </c>
      <c r="F46" s="261"/>
      <c r="G46" s="95"/>
      <c r="H46" s="374">
        <v>2063609</v>
      </c>
      <c r="I46" s="374">
        <v>2119090.977</v>
      </c>
      <c r="J46" s="374">
        <v>2262588.148</v>
      </c>
      <c r="K46" s="374">
        <v>1743671.882</v>
      </c>
      <c r="L46" s="384">
        <v>2494832.8939999999</v>
      </c>
      <c r="M46" s="387">
        <v>2505558.111</v>
      </c>
    </row>
    <row r="47" spans="1:13">
      <c r="B47" s="46"/>
      <c r="C47" s="200"/>
      <c r="D47" s="47"/>
      <c r="H47" s="47"/>
      <c r="I47" s="373"/>
      <c r="J47" s="373"/>
      <c r="K47" s="373"/>
      <c r="L47" s="383"/>
      <c r="M47" s="386"/>
    </row>
    <row r="48" spans="1:13" ht="23.25" thickBot="1">
      <c r="A48" s="191"/>
      <c r="B48" s="174" t="s">
        <v>139</v>
      </c>
      <c r="C48" s="205"/>
      <c r="D48" s="174"/>
      <c r="E48" s="174"/>
      <c r="F48" s="174"/>
      <c r="G48" s="174"/>
      <c r="H48" s="174"/>
      <c r="I48" s="174"/>
      <c r="J48" s="174"/>
      <c r="K48" s="174"/>
      <c r="L48" s="273"/>
      <c r="M48" s="321"/>
    </row>
    <row r="49" spans="1:13" ht="6.75" customHeight="1">
      <c r="A49" s="204"/>
      <c r="B49" s="201"/>
      <c r="C49" s="206"/>
      <c r="D49" s="201"/>
      <c r="E49" s="201"/>
      <c r="F49" s="201"/>
      <c r="G49" s="201"/>
      <c r="H49" s="201"/>
      <c r="I49" s="201"/>
      <c r="J49" s="201"/>
      <c r="K49" s="201"/>
      <c r="L49" s="278"/>
      <c r="M49" s="496"/>
    </row>
    <row r="50" spans="1:13">
      <c r="A50" s="15"/>
      <c r="B50" s="50" t="s">
        <v>140</v>
      </c>
      <c r="C50" s="207">
        <v>0.36251381328144355</v>
      </c>
      <c r="D50" s="98">
        <v>0.39156514753821947</v>
      </c>
      <c r="E50" s="208">
        <v>-2.905133425677592</v>
      </c>
      <c r="F50" s="208"/>
      <c r="H50" s="98">
        <v>0.39152684374178931</v>
      </c>
      <c r="I50" s="98">
        <v>0.39160321065440956</v>
      </c>
      <c r="J50" s="98">
        <v>0.3894399632124303</v>
      </c>
      <c r="K50" s="98">
        <v>0.41560892248979492</v>
      </c>
      <c r="L50" s="280">
        <v>0.36195370087712347</v>
      </c>
      <c r="M50" s="328">
        <v>0.36307773651190306</v>
      </c>
    </row>
    <row r="51" spans="1:13">
      <c r="A51" s="15"/>
      <c r="B51" s="50" t="s">
        <v>141</v>
      </c>
      <c r="C51" s="209">
        <v>5.4678823075907212</v>
      </c>
      <c r="D51" s="100">
        <v>4.8512389685522459</v>
      </c>
      <c r="E51" s="210">
        <v>0.61664333903847535</v>
      </c>
      <c r="F51" s="210"/>
      <c r="H51" s="100">
        <v>8.6246308239606542</v>
      </c>
      <c r="I51" s="100">
        <v>1.0572629709526582</v>
      </c>
      <c r="J51" s="100">
        <v>12.490833349493666</v>
      </c>
      <c r="K51" s="100">
        <v>28.754916222427699</v>
      </c>
      <c r="L51" s="281">
        <v>9.5790466463035173</v>
      </c>
      <c r="M51" s="329">
        <v>1.3782203136988223</v>
      </c>
    </row>
    <row r="52" spans="1:13">
      <c r="A52" s="15"/>
      <c r="B52" s="50" t="s">
        <v>142</v>
      </c>
      <c r="C52" s="207">
        <v>0.28326860644422674</v>
      </c>
      <c r="D52" s="98">
        <v>0.26026072919986054</v>
      </c>
      <c r="E52" s="208">
        <v>2.3007877244366206</v>
      </c>
      <c r="F52" s="211"/>
      <c r="H52" s="98">
        <v>0.24212434855564383</v>
      </c>
      <c r="I52" s="98">
        <v>0.27571998476685167</v>
      </c>
      <c r="J52" s="98">
        <v>0.26423794398577199</v>
      </c>
      <c r="K52" s="98" t="s">
        <v>168</v>
      </c>
      <c r="L52" s="280">
        <v>0.28696151643374745</v>
      </c>
      <c r="M52" s="328">
        <v>0.27970395493016381</v>
      </c>
    </row>
    <row r="53" spans="1:13">
      <c r="A53" s="15"/>
      <c r="B53" s="50"/>
      <c r="C53" s="207"/>
      <c r="D53" s="98"/>
      <c r="E53" s="99"/>
      <c r="F53" s="99"/>
      <c r="H53" s="98"/>
      <c r="I53" s="98"/>
      <c r="J53" s="98"/>
      <c r="K53" s="98"/>
      <c r="L53" s="280"/>
      <c r="M53" s="328"/>
    </row>
    <row r="54" spans="1:13" ht="23.25" thickBot="1">
      <c r="A54" s="191"/>
      <c r="B54" s="174" t="s">
        <v>143</v>
      </c>
      <c r="C54" s="205"/>
      <c r="D54" s="174"/>
      <c r="E54" s="174"/>
      <c r="F54" s="174"/>
      <c r="G54" s="174"/>
      <c r="H54" s="174"/>
      <c r="I54" s="174"/>
      <c r="J54" s="174"/>
      <c r="K54" s="174"/>
      <c r="L54" s="273"/>
      <c r="M54" s="321"/>
    </row>
    <row r="55" spans="1:13" ht="5.25" customHeight="1">
      <c r="A55" s="204"/>
      <c r="B55" s="201"/>
      <c r="C55" s="206"/>
      <c r="D55" s="201"/>
      <c r="E55" s="201"/>
      <c r="F55" s="201"/>
      <c r="G55" s="201"/>
      <c r="H55" s="201"/>
      <c r="I55" s="201"/>
      <c r="J55" s="201"/>
      <c r="K55" s="201"/>
      <c r="L55" s="278"/>
      <c r="M55" s="496"/>
    </row>
    <row r="56" spans="1:13">
      <c r="A56" s="15"/>
      <c r="B56" s="50" t="s">
        <v>96</v>
      </c>
      <c r="C56" s="379">
        <v>406587912</v>
      </c>
      <c r="D56" s="380">
        <v>423279933</v>
      </c>
      <c r="E56" s="471">
        <v>-3.9434945289504197E-2</v>
      </c>
      <c r="F56" s="97"/>
      <c r="H56" s="380">
        <v>430236439</v>
      </c>
      <c r="I56" s="380">
        <v>423279933</v>
      </c>
      <c r="J56" s="380">
        <v>416171927</v>
      </c>
      <c r="K56" s="380">
        <v>409477781</v>
      </c>
      <c r="L56" s="385">
        <v>407780437</v>
      </c>
      <c r="M56" s="388">
        <v>406587912</v>
      </c>
    </row>
    <row r="57" spans="1:13">
      <c r="A57" s="15"/>
      <c r="B57" s="50" t="s">
        <v>97</v>
      </c>
      <c r="C57" s="379">
        <v>464391300</v>
      </c>
      <c r="D57" s="380">
        <v>472381508</v>
      </c>
      <c r="E57" s="471">
        <v>-1.6914734943434762E-2</v>
      </c>
      <c r="F57" s="97"/>
      <c r="H57" s="380">
        <v>479769300</v>
      </c>
      <c r="I57" s="380">
        <v>472381508</v>
      </c>
      <c r="J57" s="380">
        <v>469156991</v>
      </c>
      <c r="K57" s="380">
        <v>474383456</v>
      </c>
      <c r="L57" s="385">
        <v>466720514</v>
      </c>
      <c r="M57" s="388">
        <v>464391300</v>
      </c>
    </row>
    <row r="58" spans="1:13">
      <c r="A58" s="15"/>
      <c r="B58" s="53" t="s">
        <v>188</v>
      </c>
      <c r="C58" s="399">
        <v>334731479</v>
      </c>
      <c r="D58" s="400">
        <v>352378009</v>
      </c>
      <c r="E58" s="195">
        <v>-5.0078408837368693E-2</v>
      </c>
      <c r="F58" s="97"/>
      <c r="H58" s="400">
        <v>361435319</v>
      </c>
      <c r="I58" s="400">
        <v>352378009</v>
      </c>
      <c r="J58" s="400">
        <v>343167711</v>
      </c>
      <c r="K58" s="400">
        <v>348702045</v>
      </c>
      <c r="L58" s="404">
        <v>332431941</v>
      </c>
      <c r="M58" s="406">
        <v>334731479</v>
      </c>
    </row>
    <row r="59" spans="1:13">
      <c r="A59" s="15"/>
      <c r="B59" s="53" t="s">
        <v>189</v>
      </c>
      <c r="C59" s="399">
        <v>129659825</v>
      </c>
      <c r="D59" s="400">
        <v>120003502</v>
      </c>
      <c r="E59" s="195">
        <v>8.0467010037757136E-2</v>
      </c>
      <c r="F59" s="97"/>
      <c r="H59" s="400">
        <v>118333980</v>
      </c>
      <c r="I59" s="400">
        <v>120003502</v>
      </c>
      <c r="J59" s="400">
        <v>125989266</v>
      </c>
      <c r="K59" s="400">
        <v>125681417</v>
      </c>
      <c r="L59" s="404">
        <v>134288571</v>
      </c>
      <c r="M59" s="406">
        <v>129659825</v>
      </c>
    </row>
    <row r="60" spans="1:13" ht="13.5">
      <c r="A60" s="15"/>
      <c r="B60" s="467" t="s">
        <v>174</v>
      </c>
      <c r="C60" s="399">
        <v>267099117</v>
      </c>
      <c r="D60" s="400">
        <v>274740922</v>
      </c>
      <c r="E60" s="471">
        <v>-2.7814585990215135E-2</v>
      </c>
      <c r="F60" s="97"/>
      <c r="H60" s="400">
        <v>276381251</v>
      </c>
      <c r="I60" s="400">
        <v>274740922</v>
      </c>
      <c r="J60" s="400">
        <v>272847354</v>
      </c>
      <c r="K60" s="400">
        <v>273556231</v>
      </c>
      <c r="L60" s="404">
        <v>268294630</v>
      </c>
      <c r="M60" s="406">
        <v>267099117</v>
      </c>
    </row>
    <row r="61" spans="1:13" ht="13.5">
      <c r="A61" s="15"/>
      <c r="B61" s="467" t="s">
        <v>175</v>
      </c>
      <c r="C61" s="399">
        <v>181707863</v>
      </c>
      <c r="D61" s="400">
        <v>180618316</v>
      </c>
      <c r="E61" s="471">
        <v>6.0323173426111154E-3</v>
      </c>
      <c r="F61" s="97"/>
      <c r="H61" s="400">
        <v>184412517</v>
      </c>
      <c r="I61" s="400">
        <v>180618316</v>
      </c>
      <c r="J61" s="400">
        <v>180098620</v>
      </c>
      <c r="K61" s="400">
        <v>187154287</v>
      </c>
      <c r="L61" s="404">
        <v>182484615</v>
      </c>
      <c r="M61" s="406">
        <v>181707863</v>
      </c>
    </row>
    <row r="62" spans="1:13" ht="13.5">
      <c r="A62" s="15"/>
      <c r="B62" s="467" t="s">
        <v>176</v>
      </c>
      <c r="C62" s="399">
        <v>15584320</v>
      </c>
      <c r="D62" s="400">
        <v>17022270</v>
      </c>
      <c r="E62" s="471">
        <v>-8.4474632349269552E-2</v>
      </c>
      <c r="F62" s="97"/>
      <c r="H62" s="400">
        <v>18975532</v>
      </c>
      <c r="I62" s="400">
        <v>17022270</v>
      </c>
      <c r="J62" s="400">
        <v>16211017</v>
      </c>
      <c r="K62" s="400">
        <v>13672938</v>
      </c>
      <c r="L62" s="404">
        <v>15941269</v>
      </c>
      <c r="M62" s="406">
        <v>15584320</v>
      </c>
    </row>
    <row r="63" spans="1:13">
      <c r="A63" s="15"/>
      <c r="B63" s="202" t="s">
        <v>177</v>
      </c>
      <c r="C63" s="379">
        <v>799500957</v>
      </c>
      <c r="D63" s="380">
        <v>758963225</v>
      </c>
      <c r="E63" s="471">
        <v>5.3411984487127251E-2</v>
      </c>
      <c r="F63" s="97"/>
      <c r="G63" s="22"/>
      <c r="H63" s="380">
        <v>750534249</v>
      </c>
      <c r="I63" s="380">
        <v>758963225</v>
      </c>
      <c r="J63" s="380">
        <v>756860785</v>
      </c>
      <c r="K63" s="380">
        <v>781263075</v>
      </c>
      <c r="L63" s="385">
        <v>796216856</v>
      </c>
      <c r="M63" s="388">
        <v>799500957</v>
      </c>
    </row>
    <row r="64" spans="1:13" ht="13.5">
      <c r="A64" s="15"/>
      <c r="B64" s="203" t="s">
        <v>204</v>
      </c>
      <c r="C64" s="379">
        <v>155330253</v>
      </c>
      <c r="D64" s="380">
        <v>140001524</v>
      </c>
      <c r="E64" s="471">
        <v>0.10948972955465819</v>
      </c>
      <c r="F64" s="97"/>
      <c r="G64" s="22"/>
      <c r="H64" s="380">
        <v>138127026</v>
      </c>
      <c r="I64" s="380">
        <v>140001524</v>
      </c>
      <c r="J64" s="380">
        <v>138980306</v>
      </c>
      <c r="K64" s="380">
        <v>143567163</v>
      </c>
      <c r="L64" s="385">
        <v>151653544</v>
      </c>
      <c r="M64" s="388">
        <v>155330253</v>
      </c>
    </row>
    <row r="65" spans="1:13">
      <c r="A65" s="15"/>
      <c r="B65" s="203" t="s">
        <v>144</v>
      </c>
      <c r="C65" s="399">
        <v>198521985</v>
      </c>
      <c r="D65" s="400">
        <v>172183660</v>
      </c>
      <c r="E65" s="195">
        <v>0.15296646034821193</v>
      </c>
      <c r="F65" s="95"/>
      <c r="G65" s="22"/>
      <c r="H65" s="400">
        <v>164723489</v>
      </c>
      <c r="I65" s="400">
        <v>172183660</v>
      </c>
      <c r="J65" s="400">
        <v>170217525</v>
      </c>
      <c r="K65" s="400">
        <v>186896208</v>
      </c>
      <c r="L65" s="404">
        <v>198506828</v>
      </c>
      <c r="M65" s="406">
        <v>198521985</v>
      </c>
    </row>
    <row r="66" spans="1:13" ht="13.5">
      <c r="A66" s="15"/>
      <c r="B66" s="203" t="s">
        <v>203</v>
      </c>
      <c r="C66" s="399">
        <v>58092939</v>
      </c>
      <c r="D66" s="400">
        <v>57134859</v>
      </c>
      <c r="E66" s="195">
        <v>1.676874707960696E-2</v>
      </c>
      <c r="F66" s="95"/>
      <c r="G66" s="22"/>
      <c r="H66" s="400">
        <v>57298522</v>
      </c>
      <c r="I66" s="400">
        <v>57134859</v>
      </c>
      <c r="J66" s="400">
        <v>56156778</v>
      </c>
      <c r="K66" s="400">
        <v>56948753</v>
      </c>
      <c r="L66" s="404">
        <v>57647004</v>
      </c>
      <c r="M66" s="406">
        <v>58092939</v>
      </c>
    </row>
    <row r="67" spans="1:13">
      <c r="A67" s="15"/>
      <c r="B67" s="50" t="s">
        <v>51</v>
      </c>
      <c r="C67" s="376">
        <v>276889199</v>
      </c>
      <c r="D67" s="401">
        <v>294752598</v>
      </c>
      <c r="E67" s="471">
        <v>-6.0604721115978033E-2</v>
      </c>
      <c r="F67" s="97"/>
      <c r="H67" s="401">
        <v>298762347</v>
      </c>
      <c r="I67" s="401">
        <v>294752598</v>
      </c>
      <c r="J67" s="401">
        <v>290072476</v>
      </c>
      <c r="K67" s="401">
        <v>284547694.5</v>
      </c>
      <c r="L67" s="405">
        <v>279606238</v>
      </c>
      <c r="M67" s="407">
        <v>276889199</v>
      </c>
    </row>
    <row r="68" spans="1:13">
      <c r="A68" s="15"/>
      <c r="B68" s="50"/>
      <c r="C68" s="212"/>
      <c r="D68" s="213"/>
      <c r="E68" s="97"/>
      <c r="F68" s="97"/>
      <c r="H68" s="213"/>
      <c r="I68" s="213"/>
      <c r="J68" s="213"/>
      <c r="K68" s="213"/>
      <c r="L68" s="282"/>
      <c r="M68" s="330"/>
    </row>
    <row r="69" spans="1:13" ht="23.25" thickBot="1">
      <c r="A69" s="191"/>
      <c r="B69" s="174" t="s">
        <v>145</v>
      </c>
      <c r="C69" s="205"/>
      <c r="D69" s="174"/>
      <c r="E69" s="174"/>
      <c r="F69" s="174"/>
      <c r="G69" s="174"/>
      <c r="H69" s="174"/>
      <c r="I69" s="174"/>
      <c r="J69" s="174"/>
      <c r="K69" s="174"/>
      <c r="L69" s="273"/>
      <c r="M69" s="321"/>
    </row>
    <row r="70" spans="1:13" ht="6.75" customHeight="1">
      <c r="A70" s="15"/>
      <c r="B70" s="204"/>
      <c r="C70" s="206"/>
      <c r="D70" s="201"/>
      <c r="E70" s="201"/>
      <c r="F70" s="201"/>
      <c r="H70" s="201"/>
      <c r="I70" s="201"/>
      <c r="J70" s="201"/>
      <c r="K70" s="201"/>
      <c r="L70" s="279"/>
      <c r="M70" s="496"/>
    </row>
    <row r="71" spans="1:13">
      <c r="A71" s="15"/>
      <c r="B71" s="50" t="s">
        <v>50</v>
      </c>
      <c r="C71" s="198">
        <v>69453.888000000006</v>
      </c>
      <c r="D71" s="199">
        <v>73107.813999999998</v>
      </c>
      <c r="E71" s="98">
        <v>-4.9979965205907972E-2</v>
      </c>
      <c r="F71" s="98"/>
      <c r="H71" s="199">
        <v>74322.16</v>
      </c>
      <c r="I71" s="199">
        <v>73107.813999999998</v>
      </c>
      <c r="J71" s="199">
        <v>72100.612000000998</v>
      </c>
      <c r="K71" s="199">
        <v>70752.327000001998</v>
      </c>
      <c r="L71" s="275">
        <v>70158.955000000002</v>
      </c>
      <c r="M71" s="331">
        <v>69453.888000000006</v>
      </c>
    </row>
    <row r="72" spans="1:13" ht="13.5">
      <c r="A72" s="15"/>
      <c r="B72" s="50" t="s">
        <v>202</v>
      </c>
      <c r="C72" s="214">
        <v>0.19687170800000001</v>
      </c>
      <c r="D72" s="54">
        <v>0.17003825</v>
      </c>
      <c r="E72" s="208">
        <v>2.6833458000000001</v>
      </c>
      <c r="F72" s="108"/>
      <c r="H72" s="54">
        <v>0.167733408</v>
      </c>
      <c r="I72" s="54">
        <v>0.17234444400000001</v>
      </c>
      <c r="J72" s="54">
        <v>0.18323957599999999</v>
      </c>
      <c r="K72" s="54">
        <v>0.139280552</v>
      </c>
      <c r="L72" s="283">
        <v>0.195447908</v>
      </c>
      <c r="M72" s="332">
        <v>0.19831018</v>
      </c>
    </row>
    <row r="73" spans="1:13">
      <c r="H73" s="490"/>
      <c r="I73" s="490"/>
      <c r="J73" s="490"/>
      <c r="K73" s="490"/>
      <c r="L73" s="490"/>
      <c r="M73" s="490"/>
    </row>
    <row r="74" spans="1:13" ht="36" customHeight="1">
      <c r="B74" s="518" t="s">
        <v>190</v>
      </c>
      <c r="C74" s="518"/>
      <c r="D74" s="518"/>
      <c r="E74" s="518"/>
      <c r="F74" s="518"/>
      <c r="G74" s="518"/>
      <c r="H74" s="518"/>
      <c r="I74" s="518"/>
      <c r="J74" s="518"/>
      <c r="K74" s="518"/>
      <c r="L74" s="518"/>
    </row>
    <row r="75" spans="1:13" s="50" customFormat="1" ht="12" customHeight="1">
      <c r="B75" s="519" t="s">
        <v>178</v>
      </c>
      <c r="C75" s="519"/>
      <c r="D75" s="519"/>
      <c r="E75" s="519"/>
      <c r="F75" s="519"/>
      <c r="G75" s="519"/>
      <c r="H75" s="519"/>
      <c r="I75" s="519"/>
      <c r="J75" s="519"/>
      <c r="K75" s="519"/>
      <c r="L75" s="519"/>
      <c r="M75" s="51"/>
    </row>
    <row r="76" spans="1:13" s="50" customFormat="1">
      <c r="B76" s="519" t="s">
        <v>179</v>
      </c>
      <c r="C76" s="519"/>
      <c r="D76" s="519"/>
      <c r="E76" s="519"/>
      <c r="F76" s="519"/>
      <c r="G76" s="519"/>
      <c r="H76" s="519"/>
      <c r="I76" s="519"/>
      <c r="J76" s="519"/>
      <c r="K76" s="519"/>
      <c r="L76" s="519"/>
      <c r="M76" s="51"/>
    </row>
    <row r="77" spans="1:13" s="50" customFormat="1" ht="12" customHeight="1">
      <c r="B77" s="519" t="s">
        <v>180</v>
      </c>
      <c r="C77" s="519"/>
      <c r="D77" s="519"/>
      <c r="E77" s="519"/>
      <c r="F77" s="519"/>
      <c r="G77" s="519"/>
      <c r="H77" s="519"/>
      <c r="I77" s="519"/>
      <c r="J77" s="519"/>
      <c r="K77" s="519"/>
      <c r="L77" s="519"/>
      <c r="M77" s="51"/>
    </row>
    <row r="78" spans="1:13" s="50" customFormat="1" ht="12" customHeight="1">
      <c r="B78" s="519" t="s">
        <v>181</v>
      </c>
      <c r="C78" s="519"/>
      <c r="D78" s="519"/>
      <c r="E78" s="519"/>
      <c r="F78" s="519"/>
      <c r="G78" s="519"/>
      <c r="H78" s="519"/>
      <c r="I78" s="519"/>
      <c r="J78" s="519"/>
      <c r="K78" s="519"/>
      <c r="L78" s="519"/>
      <c r="M78" s="51"/>
    </row>
    <row r="79" spans="1:13" s="50" customFormat="1" ht="12" customHeight="1">
      <c r="B79" s="520" t="s">
        <v>199</v>
      </c>
      <c r="C79" s="520"/>
      <c r="D79" s="520"/>
      <c r="E79" s="520"/>
      <c r="F79" s="520"/>
      <c r="G79" s="520"/>
      <c r="H79" s="520"/>
      <c r="I79" s="520"/>
      <c r="J79" s="520"/>
      <c r="K79" s="520"/>
      <c r="L79" s="520"/>
      <c r="M79" s="51"/>
    </row>
    <row r="80" spans="1:13" s="50" customFormat="1">
      <c r="B80" s="519" t="s">
        <v>200</v>
      </c>
      <c r="C80" s="519"/>
      <c r="D80" s="519"/>
      <c r="E80" s="519"/>
      <c r="F80" s="519"/>
      <c r="G80" s="519"/>
      <c r="H80" s="519"/>
      <c r="I80" s="519"/>
      <c r="J80" s="519"/>
      <c r="K80" s="519"/>
      <c r="L80" s="519"/>
      <c r="M80" s="425"/>
    </row>
    <row r="81" spans="2:13" s="50" customFormat="1">
      <c r="B81" s="519" t="s">
        <v>201</v>
      </c>
      <c r="C81" s="519"/>
      <c r="D81" s="519"/>
      <c r="E81" s="519"/>
      <c r="F81" s="519"/>
      <c r="G81" s="519"/>
      <c r="H81" s="519"/>
      <c r="I81" s="519"/>
      <c r="J81" s="519"/>
      <c r="K81" s="519"/>
      <c r="L81" s="519"/>
      <c r="M81" s="482"/>
    </row>
    <row r="82" spans="2:13" s="50" customFormat="1">
      <c r="B82" s="500"/>
      <c r="C82" s="500"/>
      <c r="D82" s="500"/>
      <c r="E82" s="500"/>
      <c r="F82" s="500"/>
      <c r="G82" s="500"/>
      <c r="H82" s="500"/>
      <c r="I82" s="500"/>
      <c r="J82" s="500"/>
      <c r="K82" s="500"/>
      <c r="L82" s="500"/>
      <c r="M82" s="501"/>
    </row>
  </sheetData>
  <mergeCells count="8">
    <mergeCell ref="B74:L74"/>
    <mergeCell ref="B75:L75"/>
    <mergeCell ref="B76:L76"/>
    <mergeCell ref="B81:L81"/>
    <mergeCell ref="B80:L80"/>
    <mergeCell ref="B77:L77"/>
    <mergeCell ref="B78:L78"/>
    <mergeCell ref="B79:L79"/>
  </mergeCells>
  <phoneticPr fontId="5" type="noConversion"/>
  <printOptions horizontalCentered="1" verticalCentered="1"/>
  <pageMargins left="0" right="0" top="0" bottom="0" header="0" footer="0"/>
  <pageSetup paperSize="9" scale="56" orientation="landscape" r:id="rId1"/>
  <headerFooter scaleWithDoc="0" alignWithMargins="0">
    <oddFooter>&amp;R&amp;"UniCredit,Normale"&amp;6&amp;K03-049&amp;P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M39"/>
  <sheetViews>
    <sheetView showGridLines="0" tabSelected="1" zoomScale="80" zoomScaleNormal="80" zoomScaleSheetLayoutView="50" workbookViewId="0">
      <selection activeCell="AB36" sqref="AB36"/>
    </sheetView>
  </sheetViews>
  <sheetFormatPr defaultColWidth="9.140625" defaultRowHeight="12"/>
  <cols>
    <col min="1" max="1" width="1" style="12" customWidth="1"/>
    <col min="2" max="2" width="54.85546875" style="12" customWidth="1"/>
    <col min="3" max="3" width="11.28515625" style="12" customWidth="1"/>
    <col min="4" max="4" width="10.85546875" style="12" customWidth="1"/>
    <col min="5" max="5" width="14.42578125" style="12" bestFit="1" customWidth="1"/>
    <col min="6" max="7" width="2.7109375" style="12" customWidth="1"/>
    <col min="8" max="12" width="12.7109375" style="12" customWidth="1"/>
    <col min="13" max="13" width="12.7109375" style="139" customWidth="1"/>
    <col min="14" max="16384" width="9.140625" style="12"/>
  </cols>
  <sheetData>
    <row r="1" spans="1:13">
      <c r="C1" s="502"/>
      <c r="D1" s="502"/>
      <c r="M1" s="19"/>
    </row>
    <row r="2" spans="1:13">
      <c r="M2" s="12"/>
    </row>
    <row r="3" spans="1:13">
      <c r="M3" s="19"/>
    </row>
    <row r="4" spans="1:13" ht="18">
      <c r="C4" s="180"/>
      <c r="D4" s="181"/>
      <c r="E4" s="182"/>
      <c r="F4" s="182"/>
      <c r="H4" s="521" t="s">
        <v>212</v>
      </c>
      <c r="I4" s="521"/>
      <c r="J4" s="521"/>
      <c r="K4" s="521"/>
      <c r="L4" s="183" t="s">
        <v>213</v>
      </c>
      <c r="M4" s="184"/>
    </row>
    <row r="5" spans="1:13" s="13" customFormat="1" ht="18.75" thickBot="1">
      <c r="A5" s="19"/>
      <c r="B5" s="19"/>
      <c r="C5" s="185" t="s">
        <v>214</v>
      </c>
      <c r="D5" s="215" t="s">
        <v>205</v>
      </c>
      <c r="E5" s="186" t="s">
        <v>137</v>
      </c>
      <c r="F5" s="194"/>
      <c r="G5" s="19"/>
      <c r="H5" s="186" t="s">
        <v>85</v>
      </c>
      <c r="I5" s="186" t="s">
        <v>86</v>
      </c>
      <c r="J5" s="186" t="s">
        <v>87</v>
      </c>
      <c r="K5" s="187" t="s">
        <v>88</v>
      </c>
      <c r="L5" s="504" t="s">
        <v>85</v>
      </c>
      <c r="M5" s="358" t="s">
        <v>86</v>
      </c>
    </row>
    <row r="6" spans="1:13" s="13" customFormat="1">
      <c r="A6" s="19"/>
      <c r="B6" s="120"/>
      <c r="C6" s="312"/>
      <c r="D6" s="120"/>
      <c r="E6" s="120"/>
      <c r="F6" s="120"/>
      <c r="G6" s="120"/>
      <c r="H6" s="89"/>
      <c r="I6" s="89"/>
      <c r="J6" s="89"/>
      <c r="K6" s="89"/>
      <c r="L6" s="284"/>
      <c r="M6" s="333"/>
    </row>
    <row r="7" spans="1:13" s="90" customFormat="1" ht="23.25" thickBot="1">
      <c r="A7" s="191"/>
      <c r="B7" s="174" t="s">
        <v>160</v>
      </c>
      <c r="C7" s="192"/>
      <c r="D7" s="174"/>
      <c r="E7" s="174"/>
      <c r="F7" s="174"/>
      <c r="G7" s="174"/>
      <c r="H7" s="174"/>
      <c r="I7" s="174"/>
      <c r="J7" s="174"/>
      <c r="K7" s="174"/>
      <c r="L7" s="273"/>
      <c r="M7" s="321"/>
    </row>
    <row r="8" spans="1:13" s="90" customFormat="1" ht="22.5">
      <c r="A8" s="217"/>
      <c r="B8" s="218"/>
      <c r="C8" s="241"/>
      <c r="D8" s="218"/>
      <c r="E8" s="218"/>
      <c r="F8" s="218"/>
      <c r="G8" s="218"/>
      <c r="H8" s="218"/>
      <c r="I8" s="218"/>
      <c r="J8" s="218"/>
      <c r="K8" s="218"/>
      <c r="L8" s="285"/>
      <c r="M8" s="334"/>
    </row>
    <row r="9" spans="1:13">
      <c r="A9" s="59"/>
      <c r="B9" s="59" t="s">
        <v>16</v>
      </c>
      <c r="C9" s="313"/>
      <c r="D9" s="59"/>
      <c r="E9" s="59"/>
      <c r="F9" s="59"/>
      <c r="G9" s="59"/>
      <c r="H9" s="19"/>
      <c r="I9" s="19"/>
      <c r="J9" s="19"/>
      <c r="K9" s="19"/>
      <c r="L9" s="286"/>
      <c r="M9" s="335"/>
    </row>
    <row r="10" spans="1:13" s="13" customFormat="1">
      <c r="A10" s="19"/>
      <c r="B10" s="11" t="s">
        <v>17</v>
      </c>
      <c r="C10" s="255">
        <v>50029.069000000003</v>
      </c>
      <c r="D10" s="60">
        <v>61000.39</v>
      </c>
      <c r="E10" s="195">
        <v>-0.17985657140880573</v>
      </c>
      <c r="F10" s="11"/>
      <c r="G10" s="11"/>
      <c r="H10" s="60">
        <v>126377.34299999999</v>
      </c>
      <c r="I10" s="60">
        <v>76069.207999999999</v>
      </c>
      <c r="J10" s="60">
        <v>87357.292000000001</v>
      </c>
      <c r="K10" s="60">
        <v>61000.39</v>
      </c>
      <c r="L10" s="287">
        <v>65432.601000000002</v>
      </c>
      <c r="M10" s="336">
        <v>50029.069000000003</v>
      </c>
    </row>
    <row r="11" spans="1:13" s="13" customFormat="1">
      <c r="A11" s="19"/>
      <c r="B11" s="56" t="s">
        <v>18</v>
      </c>
      <c r="C11" s="255">
        <v>55674.421000000002</v>
      </c>
      <c r="D11" s="60">
        <v>57273.572</v>
      </c>
      <c r="E11" s="195">
        <v>-2.7921272310377221E-2</v>
      </c>
      <c r="F11" s="56"/>
      <c r="G11" s="56"/>
      <c r="H11" s="60">
        <v>62292.629000000001</v>
      </c>
      <c r="I11" s="60">
        <v>66942.448999999993</v>
      </c>
      <c r="J11" s="60">
        <v>62938.228999999999</v>
      </c>
      <c r="K11" s="60">
        <v>57273.572</v>
      </c>
      <c r="L11" s="287">
        <v>55472.483</v>
      </c>
      <c r="M11" s="336">
        <v>55674.421000000002</v>
      </c>
    </row>
    <row r="12" spans="1:13" s="13" customFormat="1">
      <c r="A12" s="19"/>
      <c r="B12" s="56" t="s">
        <v>58</v>
      </c>
      <c r="C12" s="255">
        <v>54447.044000000002</v>
      </c>
      <c r="D12" s="60">
        <v>39433.858</v>
      </c>
      <c r="E12" s="195">
        <v>0.38071816356391008</v>
      </c>
      <c r="F12" s="56"/>
      <c r="G12" s="56"/>
      <c r="H12" s="60">
        <v>71904.964000000007</v>
      </c>
      <c r="I12" s="60">
        <v>66894.692999999999</v>
      </c>
      <c r="J12" s="60">
        <v>54309.088000000003</v>
      </c>
      <c r="K12" s="60">
        <v>39433.858</v>
      </c>
      <c r="L12" s="287">
        <v>53204.864000000001</v>
      </c>
      <c r="M12" s="336">
        <v>54447.044000000002</v>
      </c>
    </row>
    <row r="13" spans="1:13" s="13" customFormat="1">
      <c r="A13" s="19"/>
      <c r="B13" s="56" t="s">
        <v>59</v>
      </c>
      <c r="C13" s="255">
        <v>433996.51799999998</v>
      </c>
      <c r="D13" s="60">
        <v>429452.33100000001</v>
      </c>
      <c r="E13" s="195">
        <v>1.0581353672987737E-2</v>
      </c>
      <c r="F13" s="56"/>
      <c r="G13" s="56"/>
      <c r="H13" s="60">
        <v>453753.58</v>
      </c>
      <c r="I13" s="60">
        <v>450846.34100000001</v>
      </c>
      <c r="J13" s="60">
        <v>436511.59</v>
      </c>
      <c r="K13" s="60">
        <v>429452.33100000001</v>
      </c>
      <c r="L13" s="287">
        <v>434834.09499999997</v>
      </c>
      <c r="M13" s="336">
        <v>433996.51799999998</v>
      </c>
    </row>
    <row r="14" spans="1:13" s="13" customFormat="1">
      <c r="A14" s="19"/>
      <c r="B14" s="11" t="s">
        <v>57</v>
      </c>
      <c r="C14" s="255">
        <v>171619.829</v>
      </c>
      <c r="D14" s="60">
        <v>162952.98000000001</v>
      </c>
      <c r="E14" s="195">
        <v>5.3186195183420271E-2</v>
      </c>
      <c r="F14" s="11"/>
      <c r="G14" s="11"/>
      <c r="H14" s="60">
        <v>148238.82</v>
      </c>
      <c r="I14" s="60">
        <v>150467.848</v>
      </c>
      <c r="J14" s="60">
        <v>152793.285</v>
      </c>
      <c r="K14" s="60">
        <v>162952.98000000001</v>
      </c>
      <c r="L14" s="287">
        <v>167130.054</v>
      </c>
      <c r="M14" s="336">
        <v>171619.829</v>
      </c>
    </row>
    <row r="15" spans="1:13" s="14" customFormat="1">
      <c r="A15" s="125"/>
      <c r="B15" s="11" t="s">
        <v>19</v>
      </c>
      <c r="C15" s="255">
        <v>-2387.3159999999998</v>
      </c>
      <c r="D15" s="60">
        <v>-1339.5419999999999</v>
      </c>
      <c r="E15" s="195">
        <v>0.78218824045830582</v>
      </c>
      <c r="F15" s="11"/>
      <c r="G15" s="11"/>
      <c r="H15" s="60">
        <v>-3678.5990000000002</v>
      </c>
      <c r="I15" s="60">
        <v>-3333.9630000000002</v>
      </c>
      <c r="J15" s="60">
        <v>-3710.8620000000001</v>
      </c>
      <c r="K15" s="60">
        <v>-1339.5419999999999</v>
      </c>
      <c r="L15" s="287">
        <v>-1425.0909999999999</v>
      </c>
      <c r="M15" s="336">
        <v>-2387.3159999999998</v>
      </c>
    </row>
    <row r="16" spans="1:13" s="13" customFormat="1">
      <c r="A16" s="19"/>
      <c r="B16" s="56" t="s">
        <v>20</v>
      </c>
      <c r="C16" s="255">
        <v>8958.2729999999992</v>
      </c>
      <c r="D16" s="60">
        <v>8627.9650000000001</v>
      </c>
      <c r="E16" s="195">
        <v>3.8283419091291959E-2</v>
      </c>
      <c r="F16" s="56"/>
      <c r="G16" s="56"/>
      <c r="H16" s="60">
        <v>9095.0990000000002</v>
      </c>
      <c r="I16" s="60">
        <v>8936.3670000000002</v>
      </c>
      <c r="J16" s="60">
        <v>8848.8430000000008</v>
      </c>
      <c r="K16" s="60">
        <v>8627.9650000000001</v>
      </c>
      <c r="L16" s="287">
        <v>9151.3250000000007</v>
      </c>
      <c r="M16" s="336">
        <v>8958.2729999999992</v>
      </c>
    </row>
    <row r="17" spans="1:13" s="13" customFormat="1">
      <c r="A17" s="19"/>
      <c r="B17" s="61" t="s">
        <v>21</v>
      </c>
      <c r="C17" s="255">
        <v>-1E-3</v>
      </c>
      <c r="D17" s="60">
        <v>0</v>
      </c>
      <c r="E17" s="195">
        <v>0</v>
      </c>
      <c r="F17" s="61"/>
      <c r="G17" s="61"/>
      <c r="H17" s="60">
        <v>-1E-3</v>
      </c>
      <c r="I17" s="60">
        <v>-1E-3</v>
      </c>
      <c r="J17" s="60">
        <v>-1E-3</v>
      </c>
      <c r="K17" s="60">
        <v>0</v>
      </c>
      <c r="L17" s="287">
        <v>0</v>
      </c>
      <c r="M17" s="336">
        <v>-1E-3</v>
      </c>
    </row>
    <row r="18" spans="1:13" s="13" customFormat="1">
      <c r="A18" s="19"/>
      <c r="B18" s="56" t="s">
        <v>22</v>
      </c>
      <c r="C18" s="255">
        <v>2194.3049999999998</v>
      </c>
      <c r="D18" s="60">
        <v>2272.181</v>
      </c>
      <c r="E18" s="195">
        <v>-3.4273678021249254E-2</v>
      </c>
      <c r="F18" s="56"/>
      <c r="G18" s="56"/>
      <c r="H18" s="60">
        <v>2300.2730000000001</v>
      </c>
      <c r="I18" s="60">
        <v>2255.3429999999998</v>
      </c>
      <c r="J18" s="60">
        <v>2229.5450000000001</v>
      </c>
      <c r="K18" s="60">
        <v>2272.181</v>
      </c>
      <c r="L18" s="287">
        <v>2209.7930000000001</v>
      </c>
      <c r="M18" s="336">
        <v>2194.3049999999998</v>
      </c>
    </row>
    <row r="19" spans="1:13" s="13" customFormat="1">
      <c r="A19" s="19"/>
      <c r="B19" s="62" t="s">
        <v>23</v>
      </c>
      <c r="C19" s="255">
        <v>10470.492</v>
      </c>
      <c r="D19" s="60">
        <v>11817.998</v>
      </c>
      <c r="E19" s="195">
        <v>-0.11402151193459331</v>
      </c>
      <c r="F19" s="62"/>
      <c r="G19" s="62"/>
      <c r="H19" s="60">
        <v>12560.124</v>
      </c>
      <c r="I19" s="60">
        <v>12002.55</v>
      </c>
      <c r="J19" s="60">
        <v>11337.028</v>
      </c>
      <c r="K19" s="60">
        <v>11817.998</v>
      </c>
      <c r="L19" s="287">
        <v>11067.534</v>
      </c>
      <c r="M19" s="336">
        <v>10470.492</v>
      </c>
    </row>
    <row r="20" spans="1:13" s="14" customFormat="1">
      <c r="A20" s="125"/>
      <c r="B20" s="62" t="s">
        <v>24</v>
      </c>
      <c r="C20" s="255">
        <v>609.63099999999997</v>
      </c>
      <c r="D20" s="60">
        <v>370.084</v>
      </c>
      <c r="E20" s="195">
        <v>0.64727737486624659</v>
      </c>
      <c r="F20" s="62"/>
      <c r="G20" s="62"/>
      <c r="H20" s="60">
        <v>1126.136</v>
      </c>
      <c r="I20" s="60">
        <v>1409.5</v>
      </c>
      <c r="J20" s="60">
        <v>1198.066</v>
      </c>
      <c r="K20" s="60">
        <v>370.084</v>
      </c>
      <c r="L20" s="287">
        <v>355.64499999999998</v>
      </c>
      <c r="M20" s="336">
        <v>609.63099999999997</v>
      </c>
    </row>
    <row r="21" spans="1:13" s="14" customFormat="1">
      <c r="A21" s="125"/>
      <c r="B21" s="11" t="s">
        <v>25</v>
      </c>
      <c r="C21" s="255">
        <v>13312.572</v>
      </c>
      <c r="D21" s="60">
        <v>13112.248</v>
      </c>
      <c r="E21" s="195">
        <v>1.5277624401246914E-2</v>
      </c>
      <c r="F21" s="11"/>
      <c r="G21" s="11"/>
      <c r="H21" s="60">
        <v>11356.5</v>
      </c>
      <c r="I21" s="60">
        <v>11015.512000000001</v>
      </c>
      <c r="J21" s="60">
        <v>11831.638999999999</v>
      </c>
      <c r="K21" s="60">
        <v>13112.248</v>
      </c>
      <c r="L21" s="287">
        <v>13144.629000000001</v>
      </c>
      <c r="M21" s="336">
        <v>13312.572</v>
      </c>
    </row>
    <row r="22" spans="1:13" s="13" customFormat="1">
      <c r="A22" s="91"/>
      <c r="B22" s="179" t="s">
        <v>26</v>
      </c>
      <c r="C22" s="260">
        <v>798924.83700000017</v>
      </c>
      <c r="D22" s="216">
        <v>784974.06500000006</v>
      </c>
      <c r="E22" s="472">
        <v>1.7772271240579229E-2</v>
      </c>
      <c r="F22" s="263"/>
      <c r="G22" s="263"/>
      <c r="H22" s="216">
        <v>895326.86800000002</v>
      </c>
      <c r="I22" s="216">
        <v>843505.84699999995</v>
      </c>
      <c r="J22" s="216">
        <v>825643.74199999997</v>
      </c>
      <c r="K22" s="216">
        <v>784974.06499999994</v>
      </c>
      <c r="L22" s="288">
        <v>810577.93200000003</v>
      </c>
      <c r="M22" s="337">
        <v>798924.83700000006</v>
      </c>
    </row>
    <row r="23" spans="1:13" s="14" customFormat="1">
      <c r="A23" s="125"/>
      <c r="B23" s="11"/>
      <c r="C23" s="314"/>
      <c r="D23" s="11"/>
      <c r="E23" s="68"/>
      <c r="F23" s="11"/>
      <c r="G23" s="11"/>
      <c r="H23" s="63"/>
      <c r="I23" s="63"/>
      <c r="J23" s="63"/>
      <c r="K23" s="63"/>
      <c r="L23" s="289"/>
      <c r="M23" s="338"/>
    </row>
    <row r="24" spans="1:13" s="13" customFormat="1">
      <c r="A24" s="59"/>
      <c r="B24" s="59" t="s">
        <v>27</v>
      </c>
      <c r="C24" s="313"/>
      <c r="D24" s="59"/>
      <c r="E24" s="148"/>
      <c r="F24" s="59"/>
      <c r="G24" s="59"/>
      <c r="H24" s="63"/>
      <c r="I24" s="63"/>
      <c r="J24" s="63"/>
      <c r="K24" s="63"/>
      <c r="L24" s="289"/>
      <c r="M24" s="338"/>
    </row>
    <row r="25" spans="1:13" s="13" customFormat="1">
      <c r="A25" s="19"/>
      <c r="B25" s="56" t="s">
        <v>94</v>
      </c>
      <c r="C25" s="255">
        <v>82916.073999999993</v>
      </c>
      <c r="D25" s="60">
        <v>71041.858999999997</v>
      </c>
      <c r="E25" s="195">
        <v>0.16714392285258195</v>
      </c>
      <c r="F25" s="56"/>
      <c r="G25" s="56"/>
      <c r="H25" s="60">
        <v>148932.80799999999</v>
      </c>
      <c r="I25" s="60">
        <v>97781.260999999999</v>
      </c>
      <c r="J25" s="60">
        <v>96928.337</v>
      </c>
      <c r="K25" s="60">
        <v>71041.858999999997</v>
      </c>
      <c r="L25" s="287">
        <v>87098.705000000002</v>
      </c>
      <c r="M25" s="336">
        <v>82916.073999999993</v>
      </c>
    </row>
    <row r="26" spans="1:13" s="13" customFormat="1">
      <c r="A26" s="19"/>
      <c r="B26" s="56" t="s">
        <v>60</v>
      </c>
      <c r="C26" s="255">
        <v>499491.78499999997</v>
      </c>
      <c r="D26" s="60">
        <v>495716.47200000001</v>
      </c>
      <c r="E26" s="195">
        <v>7.6158715984728786E-3</v>
      </c>
      <c r="F26" s="56"/>
      <c r="G26" s="56"/>
      <c r="H26" s="60">
        <v>522513.78</v>
      </c>
      <c r="I26" s="60">
        <v>514138.45899999997</v>
      </c>
      <c r="J26" s="60">
        <v>510626.39299999998</v>
      </c>
      <c r="K26" s="60">
        <v>495716.47200000001</v>
      </c>
      <c r="L26" s="287">
        <v>502120.473</v>
      </c>
      <c r="M26" s="336">
        <v>499491.78499999997</v>
      </c>
    </row>
    <row r="27" spans="1:13" s="13" customFormat="1">
      <c r="A27" s="19"/>
      <c r="B27" s="56" t="s">
        <v>61</v>
      </c>
      <c r="C27" s="255">
        <v>91655.654999999999</v>
      </c>
      <c r="D27" s="60">
        <v>89844.948999999993</v>
      </c>
      <c r="E27" s="195">
        <v>2.0153676084784689E-2</v>
      </c>
      <c r="F27" s="56"/>
      <c r="G27" s="56"/>
      <c r="H27" s="60">
        <v>88980.490999999995</v>
      </c>
      <c r="I27" s="60">
        <v>92986.664999999994</v>
      </c>
      <c r="J27" s="60">
        <v>92551.145999999993</v>
      </c>
      <c r="K27" s="60">
        <v>89844.948999999993</v>
      </c>
      <c r="L27" s="287">
        <v>90941.558000000005</v>
      </c>
      <c r="M27" s="336">
        <v>91655.654999999999</v>
      </c>
    </row>
    <row r="28" spans="1:13" s="14" customFormat="1">
      <c r="A28" s="125"/>
      <c r="B28" s="11" t="s">
        <v>28</v>
      </c>
      <c r="C28" s="255">
        <v>36857.663999999997</v>
      </c>
      <c r="D28" s="60">
        <v>38021.883000000002</v>
      </c>
      <c r="E28" s="195">
        <v>-3.0619709181683774E-2</v>
      </c>
      <c r="F28" s="11"/>
      <c r="G28" s="11"/>
      <c r="H28" s="60">
        <v>50060.747000000003</v>
      </c>
      <c r="I28" s="60">
        <v>50768.875999999997</v>
      </c>
      <c r="J28" s="60">
        <v>44161.601000000002</v>
      </c>
      <c r="K28" s="60">
        <v>38021.883000000002</v>
      </c>
      <c r="L28" s="287">
        <v>38277.156999999999</v>
      </c>
      <c r="M28" s="336">
        <v>36857.663999999997</v>
      </c>
    </row>
    <row r="29" spans="1:13" s="13" customFormat="1">
      <c r="A29" s="19"/>
      <c r="B29" s="11" t="s">
        <v>83</v>
      </c>
      <c r="C29" s="255">
        <v>15039.196</v>
      </c>
      <c r="D29" s="60">
        <v>13751.112999999999</v>
      </c>
      <c r="E29" s="195">
        <v>9.3671181380009072E-2</v>
      </c>
      <c r="F29" s="11"/>
      <c r="G29" s="11"/>
      <c r="H29" s="60">
        <v>12705.084000000001</v>
      </c>
      <c r="I29" s="60">
        <v>12982.597</v>
      </c>
      <c r="J29" s="60">
        <v>13004.620999999999</v>
      </c>
      <c r="K29" s="60">
        <v>13751.112999999999</v>
      </c>
      <c r="L29" s="287">
        <v>14332.216</v>
      </c>
      <c r="M29" s="336">
        <v>15039.196</v>
      </c>
    </row>
    <row r="30" spans="1:13" s="13" customFormat="1">
      <c r="A30" s="19"/>
      <c r="B30" s="11" t="s">
        <v>19</v>
      </c>
      <c r="C30" s="255">
        <v>-13113.552</v>
      </c>
      <c r="D30" s="60">
        <v>-10572.83</v>
      </c>
      <c r="E30" s="195">
        <v>0.24030671069146092</v>
      </c>
      <c r="F30" s="11"/>
      <c r="G30" s="11"/>
      <c r="H30" s="60">
        <v>-17239.833999999999</v>
      </c>
      <c r="I30" s="60">
        <v>-17343.225999999999</v>
      </c>
      <c r="J30" s="60">
        <v>-17316.2</v>
      </c>
      <c r="K30" s="60">
        <v>-10572.83</v>
      </c>
      <c r="L30" s="287">
        <v>-11781.984</v>
      </c>
      <c r="M30" s="336">
        <v>-13113.552</v>
      </c>
    </row>
    <row r="31" spans="1:13" s="13" customFormat="1">
      <c r="A31" s="19"/>
      <c r="B31" s="64" t="s">
        <v>29</v>
      </c>
      <c r="C31" s="255">
        <v>1778.162</v>
      </c>
      <c r="D31" s="60">
        <v>1482.8150000000001</v>
      </c>
      <c r="E31" s="195">
        <v>0.19917993815816537</v>
      </c>
      <c r="F31" s="64"/>
      <c r="G31" s="64"/>
      <c r="H31" s="60">
        <v>1804.2729999999999</v>
      </c>
      <c r="I31" s="60">
        <v>1773.383</v>
      </c>
      <c r="J31" s="60">
        <v>1698.0150000000001</v>
      </c>
      <c r="K31" s="60">
        <v>1482.8150000000001</v>
      </c>
      <c r="L31" s="287">
        <v>1748.1289999999999</v>
      </c>
      <c r="M31" s="336">
        <v>1778.162</v>
      </c>
    </row>
    <row r="32" spans="1:13" s="14" customFormat="1">
      <c r="A32" s="125"/>
      <c r="B32" s="64" t="s">
        <v>30</v>
      </c>
      <c r="C32" s="255">
        <v>0.375</v>
      </c>
      <c r="D32" s="60">
        <v>-3.0000000000000001E-3</v>
      </c>
      <c r="E32" s="195" t="s">
        <v>168</v>
      </c>
      <c r="F32" s="64"/>
      <c r="G32" s="64"/>
      <c r="H32" s="60">
        <v>489.81099999999998</v>
      </c>
      <c r="I32" s="60">
        <v>524.05700000000002</v>
      </c>
      <c r="J32" s="60">
        <v>499.58699999999999</v>
      </c>
      <c r="K32" s="60">
        <v>-3.0000000000000001E-3</v>
      </c>
      <c r="L32" s="287">
        <v>0</v>
      </c>
      <c r="M32" s="336">
        <v>0.375</v>
      </c>
    </row>
    <row r="33" spans="1:13" s="13" customFormat="1">
      <c r="A33" s="19"/>
      <c r="B33" s="64" t="s">
        <v>31</v>
      </c>
      <c r="C33" s="255">
        <v>22128.023000000001</v>
      </c>
      <c r="D33" s="60">
        <v>21444.803</v>
      </c>
      <c r="E33" s="195">
        <v>3.185946730310385E-2</v>
      </c>
      <c r="F33" s="64"/>
      <c r="G33" s="64"/>
      <c r="H33" s="60">
        <v>23276.097000000002</v>
      </c>
      <c r="I33" s="60">
        <v>27864.695</v>
      </c>
      <c r="J33" s="60">
        <v>20607.556</v>
      </c>
      <c r="K33" s="60">
        <v>21444.803</v>
      </c>
      <c r="L33" s="287">
        <v>22249.506000000001</v>
      </c>
      <c r="M33" s="336">
        <v>22128.023000000001</v>
      </c>
    </row>
    <row r="34" spans="1:13" s="13" customFormat="1">
      <c r="A34" s="19"/>
      <c r="B34" s="64" t="s">
        <v>12</v>
      </c>
      <c r="C34" s="255">
        <v>158.38999999999999</v>
      </c>
      <c r="D34" s="60">
        <v>164.197</v>
      </c>
      <c r="E34" s="195">
        <v>-3.5366054191002361E-2</v>
      </c>
      <c r="F34" s="64"/>
      <c r="G34" s="64"/>
      <c r="H34" s="60">
        <v>162.50899999999999</v>
      </c>
      <c r="I34" s="60">
        <v>148.28800000000001</v>
      </c>
      <c r="J34" s="60">
        <v>156.81299999999999</v>
      </c>
      <c r="K34" s="60">
        <v>164.197</v>
      </c>
      <c r="L34" s="287">
        <v>172.19300000000001</v>
      </c>
      <c r="M34" s="336">
        <v>158.38999999999999</v>
      </c>
    </row>
    <row r="35" spans="1:13" s="13" customFormat="1">
      <c r="A35" s="91"/>
      <c r="B35" s="64" t="s">
        <v>62</v>
      </c>
      <c r="C35" s="255">
        <v>62013.065000000002</v>
      </c>
      <c r="D35" s="60">
        <v>64078.807000000001</v>
      </c>
      <c r="E35" s="195">
        <v>-3.2237522774105298E-2</v>
      </c>
      <c r="F35" s="64"/>
      <c r="G35" s="64"/>
      <c r="H35" s="60">
        <v>63641.101999999999</v>
      </c>
      <c r="I35" s="60">
        <v>61880.792000000001</v>
      </c>
      <c r="J35" s="60">
        <v>62725.873</v>
      </c>
      <c r="K35" s="60">
        <v>64078.807000000001</v>
      </c>
      <c r="L35" s="287">
        <v>65419.978999999999</v>
      </c>
      <c r="M35" s="336">
        <v>62013.065000000002</v>
      </c>
    </row>
    <row r="36" spans="1:13" s="14" customFormat="1">
      <c r="A36" s="125"/>
      <c r="B36" s="65" t="s">
        <v>32</v>
      </c>
      <c r="C36" s="255">
        <v>56776.722000000002</v>
      </c>
      <c r="D36" s="60">
        <v>54572.080999999998</v>
      </c>
      <c r="E36" s="195">
        <v>4.0398697641748305E-2</v>
      </c>
      <c r="F36" s="65"/>
      <c r="G36" s="65"/>
      <c r="H36" s="60">
        <v>61577.493000000002</v>
      </c>
      <c r="I36" s="60">
        <v>57506.722000000002</v>
      </c>
      <c r="J36" s="60">
        <v>56029.618999999999</v>
      </c>
      <c r="K36" s="60">
        <v>54572.080999999998</v>
      </c>
      <c r="L36" s="287">
        <v>62862.364000000001</v>
      </c>
      <c r="M36" s="336">
        <v>56776.722000000002</v>
      </c>
    </row>
    <row r="37" spans="1:13" s="14" customFormat="1">
      <c r="A37" s="125"/>
      <c r="B37" s="66" t="s">
        <v>165</v>
      </c>
      <c r="C37" s="255">
        <v>5236.3429999999998</v>
      </c>
      <c r="D37" s="60">
        <v>9506.7260000000006</v>
      </c>
      <c r="E37" s="195">
        <v>-0.44919596925376837</v>
      </c>
      <c r="F37" s="65"/>
      <c r="G37" s="65"/>
      <c r="H37" s="60">
        <v>2063.6089999999999</v>
      </c>
      <c r="I37" s="60">
        <v>4374.07</v>
      </c>
      <c r="J37" s="60">
        <v>6696.2539999999999</v>
      </c>
      <c r="K37" s="60">
        <v>9506.7260000000006</v>
      </c>
      <c r="L37" s="287">
        <v>2557.6149999999998</v>
      </c>
      <c r="M37" s="336">
        <v>5236.3429999999998</v>
      </c>
    </row>
    <row r="38" spans="1:13" s="13" customFormat="1">
      <c r="A38" s="91"/>
      <c r="B38" s="179" t="s">
        <v>33</v>
      </c>
      <c r="C38" s="260">
        <v>798924.83700000006</v>
      </c>
      <c r="D38" s="216">
        <v>784974.06500000006</v>
      </c>
      <c r="E38" s="472">
        <v>1.7772271240579229E-2</v>
      </c>
      <c r="F38" s="263"/>
      <c r="G38" s="263"/>
      <c r="H38" s="216">
        <v>895326.86800000002</v>
      </c>
      <c r="I38" s="216">
        <v>843505.84699999995</v>
      </c>
      <c r="J38" s="216">
        <v>825643.74199999997</v>
      </c>
      <c r="K38" s="216">
        <v>784974.06499999994</v>
      </c>
      <c r="L38" s="288">
        <v>810577.93200000003</v>
      </c>
      <c r="M38" s="337">
        <v>798924.83700000006</v>
      </c>
    </row>
    <row r="39" spans="1:13">
      <c r="A39" s="164"/>
      <c r="B39" s="19"/>
      <c r="C39" s="19"/>
      <c r="D39" s="19"/>
      <c r="E39" s="19"/>
      <c r="F39" s="19"/>
      <c r="G39" s="19"/>
      <c r="H39" s="122"/>
      <c r="I39" s="122"/>
      <c r="J39" s="122"/>
      <c r="K39" s="122"/>
      <c r="L39" s="122"/>
      <c r="M39" s="122"/>
    </row>
  </sheetData>
  <mergeCells count="1">
    <mergeCell ref="H4:K4"/>
  </mergeCells>
  <phoneticPr fontId="5" type="noConversion"/>
  <printOptions horizontalCentered="1" verticalCentered="1"/>
  <pageMargins left="0" right="0" top="0" bottom="0" header="0" footer="0"/>
  <pageSetup paperSize="9" scale="85" orientation="landscape" r:id="rId1"/>
  <headerFooter scaleWithDoc="0" alignWithMargins="0">
    <oddFooter>&amp;R&amp;"UniCredit,Normale"&amp;6&amp;K03-049&amp;P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K41"/>
  <sheetViews>
    <sheetView showGridLines="0" tabSelected="1" view="pageBreakPreview" zoomScale="80" zoomScaleNormal="80" zoomScaleSheetLayoutView="80" workbookViewId="0">
      <selection activeCell="AB36" sqref="AB36"/>
    </sheetView>
  </sheetViews>
  <sheetFormatPr defaultColWidth="9.140625" defaultRowHeight="12"/>
  <cols>
    <col min="1" max="1" width="1" style="12" customWidth="1"/>
    <col min="2" max="2" width="58.85546875" style="12" customWidth="1"/>
    <col min="3" max="3" width="12.140625" style="12" customWidth="1"/>
    <col min="4" max="4" width="11.7109375" style="12" customWidth="1"/>
    <col min="5" max="5" width="2.28515625" style="12" customWidth="1"/>
    <col min="6" max="11" width="13.42578125" style="12" customWidth="1"/>
    <col min="12" max="16384" width="9.140625" style="12"/>
  </cols>
  <sheetData>
    <row r="1" spans="1:11" s="171" customFormat="1" ht="12.75" thickBot="1">
      <c r="A1" s="170"/>
      <c r="B1" s="170"/>
      <c r="C1" s="170"/>
      <c r="D1" s="170"/>
      <c r="E1" s="170"/>
      <c r="F1" s="170"/>
      <c r="G1" s="170"/>
      <c r="H1" s="170"/>
      <c r="I1" s="170"/>
      <c r="K1" s="491"/>
    </row>
    <row r="2" spans="1:11" ht="15" customHeight="1"/>
    <row r="3" spans="1:11" ht="15" customHeight="1">
      <c r="A3" s="19"/>
      <c r="B3" s="125"/>
      <c r="C3" s="19"/>
      <c r="D3" s="19"/>
      <c r="E3" s="19"/>
      <c r="F3" s="19"/>
      <c r="G3" s="19"/>
      <c r="H3" s="19"/>
      <c r="I3" s="19"/>
    </row>
    <row r="4" spans="1:11" s="13" customFormat="1" ht="15" customHeight="1">
      <c r="A4" s="19"/>
      <c r="B4" s="19"/>
      <c r="C4" s="121"/>
      <c r="D4" s="121"/>
      <c r="E4" s="121"/>
      <c r="F4" s="121"/>
      <c r="G4" s="121"/>
      <c r="H4" s="121"/>
      <c r="I4" s="78"/>
      <c r="J4" s="131"/>
      <c r="K4" s="131"/>
    </row>
    <row r="5" spans="1:11" s="13" customFormat="1" ht="15" customHeight="1">
      <c r="A5" s="19"/>
      <c r="B5" s="19"/>
      <c r="C5" s="121"/>
      <c r="D5" s="121"/>
      <c r="E5" s="121"/>
      <c r="F5" s="121"/>
      <c r="G5" s="121"/>
      <c r="H5" s="121"/>
      <c r="I5" s="78"/>
      <c r="J5" s="131"/>
      <c r="K5" s="131"/>
    </row>
    <row r="6" spans="1:11" s="13" customFormat="1" ht="37.5" customHeight="1" thickBot="1">
      <c r="A6" s="174"/>
      <c r="B6" s="174" t="s">
        <v>146</v>
      </c>
      <c r="C6" s="174"/>
      <c r="D6" s="174"/>
      <c r="E6" s="174"/>
      <c r="F6" s="174"/>
      <c r="G6" s="174"/>
      <c r="H6" s="174"/>
      <c r="I6" s="174"/>
      <c r="J6" s="131"/>
      <c r="K6" s="131"/>
    </row>
    <row r="7" spans="1:11" s="13" customFormat="1">
      <c r="B7" s="126"/>
      <c r="C7" s="126"/>
      <c r="D7" s="121"/>
      <c r="E7" s="121"/>
      <c r="F7" s="121"/>
      <c r="G7" s="121"/>
      <c r="H7" s="121"/>
      <c r="I7" s="78"/>
      <c r="J7" s="131"/>
      <c r="K7" s="131"/>
    </row>
    <row r="8" spans="1:11" s="4" customFormat="1" ht="12.75">
      <c r="A8" s="2"/>
      <c r="B8" s="221" t="s">
        <v>216</v>
      </c>
      <c r="C8" s="221"/>
      <c r="D8" s="221"/>
      <c r="E8" s="221"/>
      <c r="F8" s="196">
        <v>64079</v>
      </c>
      <c r="G8" s="509"/>
      <c r="H8" s="219"/>
      <c r="I8" s="220"/>
      <c r="J8" s="3"/>
      <c r="K8" s="3"/>
    </row>
    <row r="9" spans="1:11" s="13" customFormat="1">
      <c r="A9" s="19"/>
      <c r="B9" s="56" t="s">
        <v>217</v>
      </c>
      <c r="C9" s="12"/>
      <c r="D9" s="121"/>
      <c r="E9" s="121"/>
      <c r="F9" s="57">
        <v>-3044</v>
      </c>
      <c r="G9" s="121"/>
      <c r="H9" s="121"/>
      <c r="I9" s="78"/>
      <c r="J9" s="131"/>
      <c r="K9" s="131"/>
    </row>
    <row r="10" spans="1:11" s="13" customFormat="1">
      <c r="A10" s="19"/>
      <c r="B10" s="56" t="s">
        <v>218</v>
      </c>
      <c r="C10" s="12"/>
      <c r="D10" s="121"/>
      <c r="E10" s="121"/>
      <c r="F10" s="57">
        <v>-1156</v>
      </c>
      <c r="G10" s="121"/>
      <c r="H10" s="121"/>
      <c r="I10" s="78"/>
      <c r="J10" s="131"/>
      <c r="K10" s="131"/>
    </row>
    <row r="11" spans="1:11" s="13" customFormat="1">
      <c r="A11" s="19"/>
      <c r="B11" s="56" t="s">
        <v>219</v>
      </c>
      <c r="C11" s="12"/>
      <c r="D11" s="121"/>
      <c r="E11" s="121"/>
      <c r="F11" s="57">
        <v>-2900</v>
      </c>
      <c r="G11" s="121"/>
      <c r="H11" s="121"/>
      <c r="I11" s="78"/>
      <c r="J11" s="131"/>
      <c r="K11" s="131"/>
    </row>
    <row r="12" spans="1:11" s="13" customFormat="1">
      <c r="A12" s="19"/>
      <c r="B12" s="56" t="s">
        <v>220</v>
      </c>
      <c r="C12" s="12"/>
      <c r="D12" s="121"/>
      <c r="E12" s="121"/>
      <c r="F12" s="57">
        <v>-110</v>
      </c>
      <c r="G12" s="121"/>
      <c r="H12" s="121"/>
      <c r="I12" s="78"/>
      <c r="J12" s="131"/>
      <c r="K12" s="131"/>
    </row>
    <row r="13" spans="1:11" s="13" customFormat="1">
      <c r="A13" s="19"/>
      <c r="B13" s="56" t="s">
        <v>221</v>
      </c>
      <c r="C13" s="12"/>
      <c r="D13" s="121"/>
      <c r="E13" s="121"/>
      <c r="F13" s="57">
        <v>-126</v>
      </c>
      <c r="G13" s="121"/>
      <c r="H13" s="121"/>
      <c r="I13" s="78"/>
      <c r="J13" s="131"/>
      <c r="K13" s="131"/>
    </row>
    <row r="14" spans="1:11" s="13" customFormat="1">
      <c r="A14" s="19"/>
      <c r="B14" s="56" t="s">
        <v>222</v>
      </c>
      <c r="C14" s="12"/>
      <c r="D14" s="121"/>
      <c r="E14" s="121"/>
      <c r="F14" s="57">
        <v>-150</v>
      </c>
      <c r="G14" s="121"/>
      <c r="H14" s="121"/>
      <c r="I14" s="78"/>
      <c r="J14" s="131"/>
      <c r="K14" s="131"/>
    </row>
    <row r="15" spans="1:11" s="13" customFormat="1">
      <c r="A15" s="19"/>
      <c r="B15" s="56" t="s">
        <v>223</v>
      </c>
      <c r="C15" s="12"/>
      <c r="D15" s="121"/>
      <c r="E15" s="121"/>
      <c r="F15" s="57">
        <v>158</v>
      </c>
      <c r="G15" s="121"/>
      <c r="H15" s="121"/>
      <c r="I15" s="78"/>
      <c r="J15" s="131"/>
      <c r="K15" s="131"/>
    </row>
    <row r="16" spans="1:11" s="157" customFormat="1">
      <c r="A16" s="154"/>
      <c r="B16" s="11" t="s">
        <v>224</v>
      </c>
      <c r="C16" s="12"/>
      <c r="D16" s="121"/>
      <c r="E16" s="121"/>
      <c r="F16" s="57">
        <v>26</v>
      </c>
      <c r="G16" s="155"/>
      <c r="H16" s="155"/>
      <c r="I16" s="156"/>
      <c r="J16" s="38"/>
    </row>
    <row r="17" spans="1:11" s="13" customFormat="1">
      <c r="A17" s="19"/>
      <c r="B17" s="11" t="s">
        <v>225</v>
      </c>
      <c r="C17" s="12"/>
      <c r="D17" s="121"/>
      <c r="E17" s="121"/>
      <c r="F17" s="57">
        <v>5236</v>
      </c>
      <c r="G17" s="121"/>
      <c r="H17" s="121"/>
      <c r="I17" s="78"/>
      <c r="J17" s="131"/>
      <c r="K17" s="131"/>
    </row>
    <row r="18" spans="1:11" s="13" customFormat="1" ht="12.75">
      <c r="A18" s="19"/>
      <c r="B18" s="221" t="s">
        <v>226</v>
      </c>
      <c r="C18" s="221"/>
      <c r="D18" s="221"/>
      <c r="E18" s="221"/>
      <c r="F18" s="196">
        <v>62013</v>
      </c>
      <c r="G18" s="121"/>
      <c r="H18" s="121"/>
      <c r="I18" s="78"/>
      <c r="J18" s="131"/>
      <c r="K18" s="131"/>
    </row>
    <row r="19" spans="1:11" s="159" customFormat="1" ht="63" customHeight="1">
      <c r="A19" s="158"/>
      <c r="B19" s="522" t="s">
        <v>227</v>
      </c>
      <c r="C19" s="522"/>
      <c r="D19" s="522"/>
      <c r="E19" s="522"/>
      <c r="F19" s="522"/>
      <c r="G19" s="486"/>
      <c r="H19" s="486"/>
      <c r="I19" s="486"/>
      <c r="J19" s="45"/>
    </row>
    <row r="20" spans="1:11" s="162" customFormat="1" ht="11.25" customHeight="1">
      <c r="A20" s="161"/>
      <c r="B20" s="523"/>
      <c r="C20" s="524"/>
      <c r="D20" s="524"/>
      <c r="E20" s="524"/>
      <c r="F20" s="524"/>
      <c r="G20" s="524"/>
      <c r="H20" s="524"/>
      <c r="I20" s="524"/>
      <c r="J20" s="38"/>
    </row>
    <row r="21" spans="1:11" s="157" customFormat="1">
      <c r="A21" s="154"/>
      <c r="J21" s="38"/>
    </row>
    <row r="22" spans="1:11" s="157" customFormat="1" ht="18">
      <c r="A22" s="154"/>
      <c r="B22" s="160"/>
      <c r="F22" s="521" t="s">
        <v>212</v>
      </c>
      <c r="G22" s="521"/>
      <c r="H22" s="521"/>
      <c r="I22" s="521"/>
      <c r="J22" s="442" t="s">
        <v>213</v>
      </c>
      <c r="K22" s="305"/>
    </row>
    <row r="23" spans="1:11" s="160" customFormat="1" ht="18.75" thickBot="1">
      <c r="A23" s="154"/>
      <c r="C23" s="185" t="s">
        <v>214</v>
      </c>
      <c r="D23" s="215" t="s">
        <v>215</v>
      </c>
      <c r="E23" s="264"/>
      <c r="F23" s="186" t="s">
        <v>85</v>
      </c>
      <c r="G23" s="186" t="s">
        <v>86</v>
      </c>
      <c r="H23" s="186" t="s">
        <v>87</v>
      </c>
      <c r="I23" s="186" t="s">
        <v>88</v>
      </c>
      <c r="J23" s="504" t="s">
        <v>85</v>
      </c>
      <c r="K23" s="358" t="s">
        <v>86</v>
      </c>
    </row>
    <row r="24" spans="1:11" s="157" customFormat="1" ht="27.75" customHeight="1" thickBot="1">
      <c r="A24" s="154"/>
      <c r="B24" s="174" t="s">
        <v>162</v>
      </c>
      <c r="C24" s="192"/>
      <c r="D24" s="222"/>
      <c r="E24" s="222"/>
      <c r="F24" s="222"/>
      <c r="G24" s="174"/>
      <c r="H24" s="174"/>
      <c r="I24" s="174"/>
      <c r="J24" s="273"/>
      <c r="K24" s="321"/>
    </row>
    <row r="25" spans="1:11" s="157" customFormat="1">
      <c r="A25" s="154"/>
      <c r="B25" s="15"/>
      <c r="C25" s="233"/>
      <c r="F25" s="21"/>
      <c r="G25" s="12"/>
      <c r="H25" s="16"/>
      <c r="I25" s="16"/>
      <c r="J25" s="505"/>
      <c r="K25" s="322"/>
    </row>
    <row r="26" spans="1:11" s="157" customFormat="1">
      <c r="A26" s="154"/>
      <c r="B26" s="11" t="s">
        <v>228</v>
      </c>
      <c r="C26" s="234">
        <v>62013000</v>
      </c>
      <c r="D26" s="230">
        <v>61881000</v>
      </c>
      <c r="E26" s="230"/>
      <c r="F26" s="225">
        <v>63641000</v>
      </c>
      <c r="G26" s="225">
        <v>61881000</v>
      </c>
      <c r="H26" s="225">
        <v>62726000</v>
      </c>
      <c r="I26" s="225">
        <v>64079000</v>
      </c>
      <c r="J26" s="290">
        <v>65420000</v>
      </c>
      <c r="K26" s="339">
        <v>62013000</v>
      </c>
    </row>
    <row r="27" spans="1:11" s="157" customFormat="1">
      <c r="A27" s="154"/>
      <c r="B27" s="11" t="s">
        <v>21</v>
      </c>
      <c r="C27" s="234">
        <v>0</v>
      </c>
      <c r="D27" s="230">
        <v>0</v>
      </c>
      <c r="E27" s="230"/>
      <c r="F27" s="225">
        <v>0</v>
      </c>
      <c r="G27" s="225">
        <v>0</v>
      </c>
      <c r="H27" s="225">
        <v>0</v>
      </c>
      <c r="I27" s="225">
        <v>0</v>
      </c>
      <c r="J27" s="290">
        <v>0</v>
      </c>
      <c r="K27" s="339">
        <v>0</v>
      </c>
    </row>
    <row r="28" spans="1:11" s="157" customFormat="1">
      <c r="A28" s="154"/>
      <c r="B28" s="11" t="s">
        <v>229</v>
      </c>
      <c r="C28" s="234">
        <v>2194000</v>
      </c>
      <c r="D28" s="230">
        <v>2255000</v>
      </c>
      <c r="E28" s="230"/>
      <c r="F28" s="225">
        <v>2300000</v>
      </c>
      <c r="G28" s="225">
        <v>2255000</v>
      </c>
      <c r="H28" s="225">
        <v>2230000</v>
      </c>
      <c r="I28" s="225">
        <v>2272000</v>
      </c>
      <c r="J28" s="290">
        <v>2210000</v>
      </c>
      <c r="K28" s="339">
        <v>2194000</v>
      </c>
    </row>
    <row r="29" spans="1:11" s="157" customFormat="1">
      <c r="A29" s="154"/>
      <c r="B29" s="11" t="s">
        <v>230</v>
      </c>
      <c r="C29" s="234">
        <v>0</v>
      </c>
      <c r="D29" s="230">
        <v>4944</v>
      </c>
      <c r="E29" s="230"/>
      <c r="F29" s="225">
        <v>4592</v>
      </c>
      <c r="G29" s="225">
        <v>4944</v>
      </c>
      <c r="H29" s="225">
        <v>5330</v>
      </c>
      <c r="I29" s="225">
        <v>0</v>
      </c>
      <c r="J29" s="290">
        <v>0</v>
      </c>
      <c r="K29" s="339">
        <v>0</v>
      </c>
    </row>
    <row r="30" spans="1:11" s="157" customFormat="1">
      <c r="A30" s="154"/>
      <c r="B30" s="11" t="s">
        <v>231</v>
      </c>
      <c r="C30" s="234">
        <v>3964793</v>
      </c>
      <c r="D30" s="230">
        <v>4862697</v>
      </c>
      <c r="E30" s="230"/>
      <c r="F30" s="225">
        <v>6099696</v>
      </c>
      <c r="G30" s="225">
        <v>4862697</v>
      </c>
      <c r="H30" s="225">
        <v>4862697</v>
      </c>
      <c r="I30" s="225">
        <v>4862697</v>
      </c>
      <c r="J30" s="290">
        <v>4862697</v>
      </c>
      <c r="K30" s="339">
        <v>3964793</v>
      </c>
    </row>
    <row r="31" spans="1:11" s="157" customFormat="1">
      <c r="A31" s="154"/>
      <c r="B31" s="59"/>
      <c r="C31" s="419"/>
      <c r="D31" s="265"/>
      <c r="E31" s="265"/>
      <c r="F31" s="420"/>
      <c r="G31" s="420"/>
      <c r="H31" s="420"/>
      <c r="I31" s="420"/>
      <c r="J31" s="422"/>
      <c r="K31" s="421"/>
    </row>
    <row r="32" spans="1:11" s="157" customFormat="1" ht="12" customHeight="1">
      <c r="A32" s="154"/>
      <c r="B32" s="223" t="s">
        <v>232</v>
      </c>
      <c r="C32" s="340">
        <v>55854207</v>
      </c>
      <c r="D32" s="227">
        <v>54758359</v>
      </c>
      <c r="E32" s="265"/>
      <c r="F32" s="227">
        <v>55236712</v>
      </c>
      <c r="G32" s="227">
        <v>54758359</v>
      </c>
      <c r="H32" s="227">
        <v>55627973</v>
      </c>
      <c r="I32" s="227">
        <v>56944303</v>
      </c>
      <c r="J32" s="292">
        <v>58347303</v>
      </c>
      <c r="K32" s="340">
        <v>55854207</v>
      </c>
    </row>
    <row r="33" spans="1:11" s="157" customFormat="1" ht="12" customHeight="1">
      <c r="A33" s="154"/>
      <c r="B33" s="11"/>
      <c r="C33" s="235"/>
      <c r="D33" s="231"/>
      <c r="E33" s="231"/>
      <c r="F33" s="226"/>
      <c r="G33" s="226"/>
      <c r="H33" s="226"/>
      <c r="I33" s="226"/>
      <c r="J33" s="291"/>
      <c r="K33" s="341"/>
    </row>
    <row r="34" spans="1:11" s="14" customFormat="1">
      <c r="A34" s="125"/>
      <c r="B34" s="11"/>
      <c r="C34" s="234"/>
      <c r="D34" s="230"/>
      <c r="E34" s="230"/>
      <c r="F34" s="225"/>
      <c r="G34" s="225"/>
      <c r="H34" s="225"/>
      <c r="I34" s="225"/>
      <c r="J34" s="290"/>
      <c r="K34" s="339"/>
    </row>
    <row r="35" spans="1:11" s="14" customFormat="1">
      <c r="A35" s="147"/>
      <c r="B35" s="11" t="s">
        <v>233</v>
      </c>
      <c r="C35" s="234">
        <v>2983000</v>
      </c>
      <c r="D35" s="230">
        <v>2983000</v>
      </c>
      <c r="E35" s="230"/>
      <c r="F35" s="225">
        <v>2983000</v>
      </c>
      <c r="G35" s="225">
        <v>2983000</v>
      </c>
      <c r="H35" s="225">
        <v>2983000</v>
      </c>
      <c r="I35" s="225">
        <v>2983000</v>
      </c>
      <c r="J35" s="290">
        <v>2983000</v>
      </c>
      <c r="K35" s="339">
        <v>2983000</v>
      </c>
    </row>
    <row r="36" spans="1:11">
      <c r="A36" s="147"/>
      <c r="B36" s="11" t="s">
        <v>234</v>
      </c>
      <c r="C36" s="234">
        <v>3582462</v>
      </c>
      <c r="D36" s="230">
        <v>2817037</v>
      </c>
      <c r="E36" s="230"/>
      <c r="F36" s="225">
        <v>2846321</v>
      </c>
      <c r="G36" s="225">
        <v>2817037</v>
      </c>
      <c r="H36" s="225">
        <v>2821927</v>
      </c>
      <c r="I36" s="225">
        <v>3631328</v>
      </c>
      <c r="J36" s="290">
        <v>3576719</v>
      </c>
      <c r="K36" s="339">
        <v>3582462</v>
      </c>
    </row>
    <row r="37" spans="1:11" s="157" customFormat="1">
      <c r="A37" s="147"/>
      <c r="B37" s="11"/>
      <c r="C37" s="233"/>
      <c r="F37" s="163"/>
      <c r="G37" s="163"/>
      <c r="H37" s="163"/>
      <c r="I37" s="163"/>
      <c r="J37" s="293"/>
      <c r="K37" s="342"/>
    </row>
    <row r="38" spans="1:11" s="157" customFormat="1">
      <c r="A38" s="147"/>
      <c r="B38" s="223" t="s">
        <v>235</v>
      </c>
      <c r="C38" s="340">
        <v>49288745</v>
      </c>
      <c r="D38" s="227">
        <v>48958322</v>
      </c>
      <c r="E38" s="265"/>
      <c r="F38" s="227">
        <v>49407391</v>
      </c>
      <c r="G38" s="227">
        <v>48958322</v>
      </c>
      <c r="H38" s="227">
        <v>49823046</v>
      </c>
      <c r="I38" s="227">
        <v>50329975</v>
      </c>
      <c r="J38" s="292">
        <v>51787584</v>
      </c>
      <c r="K38" s="340">
        <v>49288745</v>
      </c>
    </row>
    <row r="39" spans="1:11" s="157" customFormat="1">
      <c r="A39" s="147"/>
      <c r="B39" s="56"/>
      <c r="C39" s="232"/>
      <c r="D39" s="225"/>
      <c r="E39" s="229"/>
      <c r="F39" s="225"/>
      <c r="G39" s="225"/>
      <c r="H39" s="225"/>
      <c r="I39" s="225"/>
      <c r="J39" s="290"/>
      <c r="K39" s="339"/>
    </row>
    <row r="40" spans="1:11" s="157" customFormat="1">
      <c r="A40" s="147"/>
      <c r="B40" s="223" t="s">
        <v>236</v>
      </c>
      <c r="C40" s="340">
        <v>50798472</v>
      </c>
      <c r="D40" s="227">
        <v>49197248</v>
      </c>
      <c r="E40" s="265"/>
      <c r="F40" s="227">
        <v>49211639.5</v>
      </c>
      <c r="G40" s="227">
        <v>49182856.5</v>
      </c>
      <c r="H40" s="227">
        <v>49390684</v>
      </c>
      <c r="I40" s="227">
        <v>50076510.5</v>
      </c>
      <c r="J40" s="292">
        <v>51058779.5</v>
      </c>
      <c r="K40" s="340">
        <v>50538164.5</v>
      </c>
    </row>
    <row r="41" spans="1:11" s="14" customFormat="1">
      <c r="A41" s="125"/>
      <c r="B41" s="11"/>
      <c r="C41" s="224"/>
      <c r="D41" s="230"/>
      <c r="E41" s="230"/>
      <c r="F41" s="225"/>
      <c r="G41" s="225"/>
      <c r="H41" s="225"/>
      <c r="I41" s="225"/>
      <c r="J41" s="290"/>
      <c r="K41" s="290"/>
    </row>
  </sheetData>
  <mergeCells count="3">
    <mergeCell ref="B19:F19"/>
    <mergeCell ref="F22:I22"/>
    <mergeCell ref="B20:I20"/>
  </mergeCells>
  <hyperlinks>
    <hyperlink ref="F6" location="Index!A1" display="Back" xr:uid="{7A47868C-6361-4A37-ABD3-C3DAD50800F5}"/>
  </hyperlinks>
  <printOptions horizontalCentered="1" verticalCentered="1"/>
  <pageMargins left="0" right="0" top="0" bottom="0" header="0" footer="0"/>
  <pageSetup paperSize="9" scale="91"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24" id="{51174A7D-B5E8-4B05-AFD3-19C947DEF694}">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K1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H27"/>
  <sheetViews>
    <sheetView showGridLines="0" tabSelected="1" zoomScale="80" zoomScaleNormal="80" zoomScaleSheetLayoutView="70" workbookViewId="0">
      <selection activeCell="AB36" sqref="AB36"/>
    </sheetView>
  </sheetViews>
  <sheetFormatPr defaultColWidth="9.140625" defaultRowHeight="12"/>
  <cols>
    <col min="1" max="1" width="1" style="12" customWidth="1"/>
    <col min="2" max="2" width="59.42578125" style="12" customWidth="1"/>
    <col min="3" max="8" width="13.140625" style="12" customWidth="1"/>
    <col min="9" max="16384" width="9.140625" style="12"/>
  </cols>
  <sheetData>
    <row r="1" spans="1:8" s="171" customFormat="1">
      <c r="A1" s="170"/>
      <c r="B1" s="170"/>
      <c r="C1" s="170"/>
      <c r="D1" s="170"/>
      <c r="E1" s="170"/>
      <c r="F1" s="170"/>
      <c r="G1" s="170"/>
      <c r="H1" s="170"/>
    </row>
    <row r="2" spans="1:8" s="171" customFormat="1">
      <c r="A2" s="170"/>
      <c r="B2" s="170"/>
      <c r="C2" s="170"/>
      <c r="D2" s="170"/>
      <c r="E2" s="170"/>
      <c r="F2" s="170"/>
      <c r="G2" s="170"/>
      <c r="H2" s="170"/>
    </row>
    <row r="3" spans="1:8" s="171" customFormat="1">
      <c r="A3" s="170"/>
      <c r="B3" s="170"/>
      <c r="C3" s="170"/>
      <c r="D3" s="170"/>
      <c r="E3" s="170"/>
      <c r="F3" s="170"/>
      <c r="G3" s="170"/>
      <c r="H3" s="170"/>
    </row>
    <row r="4" spans="1:8" s="171" customFormat="1">
      <c r="A4" s="170"/>
      <c r="B4" s="170"/>
      <c r="C4" s="170"/>
      <c r="D4" s="170"/>
      <c r="E4" s="170"/>
      <c r="F4" s="170"/>
      <c r="G4" s="170"/>
      <c r="H4" s="170"/>
    </row>
    <row r="5" spans="1:8" s="171" customFormat="1">
      <c r="A5" s="170"/>
      <c r="B5" s="170"/>
      <c r="C5" s="170"/>
      <c r="D5" s="170"/>
      <c r="E5" s="170"/>
      <c r="F5" s="170"/>
      <c r="G5" s="170"/>
      <c r="H5" s="170"/>
    </row>
    <row r="6" spans="1:8" s="171" customFormat="1">
      <c r="A6" s="170"/>
      <c r="B6" s="170"/>
      <c r="C6" s="170"/>
      <c r="D6" s="170"/>
      <c r="E6" s="170"/>
      <c r="F6" s="170"/>
      <c r="G6" s="170"/>
      <c r="H6" s="170"/>
    </row>
    <row r="7" spans="1:8" s="171" customFormat="1">
      <c r="A7" s="170"/>
      <c r="B7" s="170"/>
      <c r="C7" s="170"/>
      <c r="D7" s="170"/>
      <c r="E7" s="170"/>
      <c r="F7" s="170"/>
      <c r="G7" s="170"/>
      <c r="H7" s="170"/>
    </row>
    <row r="8" spans="1:8" ht="23.25" thickBot="1">
      <c r="A8" s="174"/>
      <c r="B8" s="174" t="s">
        <v>154</v>
      </c>
      <c r="C8" s="174"/>
      <c r="D8" s="174"/>
      <c r="E8" s="174"/>
      <c r="F8" s="174"/>
      <c r="G8" s="174"/>
      <c r="H8" s="174"/>
    </row>
    <row r="9" spans="1:8">
      <c r="A9" s="19"/>
      <c r="B9" s="125"/>
      <c r="C9" s="19"/>
      <c r="D9" s="19"/>
      <c r="E9" s="19"/>
      <c r="F9" s="19"/>
      <c r="G9" s="19"/>
      <c r="H9" s="19"/>
    </row>
    <row r="10" spans="1:8" s="162" customFormat="1" ht="12.75">
      <c r="A10" s="161"/>
      <c r="B10" s="228"/>
      <c r="C10" s="228"/>
      <c r="D10" s="228"/>
      <c r="E10" s="228"/>
      <c r="F10" s="228"/>
      <c r="G10" s="228"/>
      <c r="H10" s="228"/>
    </row>
    <row r="11" spans="1:8" s="157" customFormat="1" ht="18">
      <c r="A11" s="154"/>
      <c r="C11" s="521" t="s">
        <v>212</v>
      </c>
      <c r="D11" s="521"/>
      <c r="E11" s="521"/>
      <c r="F11" s="521"/>
      <c r="G11" s="183" t="s">
        <v>213</v>
      </c>
      <c r="H11" s="184"/>
    </row>
    <row r="12" spans="1:8" s="157" customFormat="1" ht="18.75" thickBot="1">
      <c r="A12" s="154"/>
      <c r="B12" s="160"/>
      <c r="C12" s="186" t="s">
        <v>237</v>
      </c>
      <c r="D12" s="186" t="s">
        <v>211</v>
      </c>
      <c r="E12" s="186" t="s">
        <v>238</v>
      </c>
      <c r="F12" s="186" t="s">
        <v>239</v>
      </c>
      <c r="G12" s="271" t="s">
        <v>237</v>
      </c>
      <c r="H12" s="358" t="s">
        <v>211</v>
      </c>
    </row>
    <row r="13" spans="1:8" s="160" customFormat="1">
      <c r="A13" s="154"/>
      <c r="C13" s="112"/>
      <c r="D13" s="112"/>
      <c r="E13" s="112"/>
      <c r="F13" s="112"/>
      <c r="G13" s="294"/>
      <c r="H13" s="343"/>
    </row>
    <row r="14" spans="1:8" s="157" customFormat="1" ht="12.75">
      <c r="A14" s="154"/>
      <c r="B14" s="221" t="s">
        <v>147</v>
      </c>
      <c r="C14" s="221"/>
      <c r="D14" s="221"/>
      <c r="E14" s="221"/>
      <c r="F14" s="221"/>
      <c r="G14" s="295"/>
      <c r="H14" s="344"/>
    </row>
    <row r="15" spans="1:8" s="157" customFormat="1" ht="12.75">
      <c r="A15" s="154"/>
      <c r="B15" s="228"/>
      <c r="C15" s="228"/>
      <c r="D15" s="228"/>
      <c r="E15" s="228"/>
      <c r="F15" s="228"/>
      <c r="G15" s="296"/>
      <c r="H15" s="345"/>
    </row>
    <row r="16" spans="1:8" s="157" customFormat="1">
      <c r="A16" s="154"/>
      <c r="B16" s="223" t="s">
        <v>240</v>
      </c>
      <c r="C16" s="426">
        <v>1940777908</v>
      </c>
      <c r="D16" s="426">
        <v>1940777908</v>
      </c>
      <c r="E16" s="426">
        <v>1784663080</v>
      </c>
      <c r="F16" s="426">
        <v>1784663080</v>
      </c>
      <c r="G16" s="455">
        <v>1681835671</v>
      </c>
      <c r="H16" s="453">
        <v>1636976500</v>
      </c>
    </row>
    <row r="17" spans="1:8" s="157" customFormat="1">
      <c r="A17" s="154"/>
      <c r="B17" s="11" t="s">
        <v>241</v>
      </c>
      <c r="C17" s="427">
        <v>0</v>
      </c>
      <c r="D17" s="427">
        <v>-125082173</v>
      </c>
      <c r="E17" s="427">
        <v>-14059665</v>
      </c>
      <c r="F17" s="427">
        <v>-72239501</v>
      </c>
      <c r="G17" s="456">
        <v>0</v>
      </c>
      <c r="H17" s="452">
        <v>-6574254</v>
      </c>
    </row>
    <row r="18" spans="1:8" s="157" customFormat="1">
      <c r="A18" s="154"/>
      <c r="B18" s="11" t="s">
        <v>242</v>
      </c>
      <c r="C18" s="427">
        <v>-9675640</v>
      </c>
      <c r="D18" s="427">
        <v>-9675640</v>
      </c>
      <c r="E18" s="427">
        <v>-9675640</v>
      </c>
      <c r="F18" s="427">
        <v>-9675640</v>
      </c>
      <c r="G18" s="456">
        <v>-9675640</v>
      </c>
      <c r="H18" s="452">
        <v>-9675640</v>
      </c>
    </row>
    <row r="19" spans="1:8" s="157" customFormat="1">
      <c r="A19" s="154"/>
      <c r="B19" s="223" t="s">
        <v>89</v>
      </c>
      <c r="C19" s="426">
        <v>1931102268</v>
      </c>
      <c r="D19" s="426">
        <v>1806020095</v>
      </c>
      <c r="E19" s="426">
        <v>1760927775</v>
      </c>
      <c r="F19" s="426">
        <v>1702747939</v>
      </c>
      <c r="G19" s="455">
        <v>1672160031</v>
      </c>
      <c r="H19" s="453">
        <v>1620726606</v>
      </c>
    </row>
    <row r="20" spans="1:8" s="157" customFormat="1">
      <c r="A20" s="154"/>
      <c r="B20" s="11" t="s">
        <v>243</v>
      </c>
      <c r="C20" s="427">
        <v>16342536.7755806</v>
      </c>
      <c r="D20" s="427">
        <v>20682539.080851</v>
      </c>
      <c r="E20" s="427">
        <v>21616128.947438799</v>
      </c>
      <c r="F20" s="427">
        <v>22862240.014217399</v>
      </c>
      <c r="G20" s="456">
        <v>16064910.5585909</v>
      </c>
      <c r="H20" s="452">
        <v>16489784.158806</v>
      </c>
    </row>
    <row r="21" spans="1:8" s="157" customFormat="1">
      <c r="A21" s="154"/>
      <c r="B21" s="223" t="s">
        <v>90</v>
      </c>
      <c r="C21" s="426">
        <v>1947444804.7755806</v>
      </c>
      <c r="D21" s="426">
        <v>1826702634.0808511</v>
      </c>
      <c r="E21" s="426">
        <v>1782543903.9474387</v>
      </c>
      <c r="F21" s="426">
        <v>1725610179.0142174</v>
      </c>
      <c r="G21" s="455">
        <v>1688224941.5585909</v>
      </c>
      <c r="H21" s="453">
        <v>1637216390.1588061</v>
      </c>
    </row>
    <row r="22" spans="1:8" s="157" customFormat="1">
      <c r="A22" s="154"/>
      <c r="B22" s="59" t="s">
        <v>244</v>
      </c>
      <c r="C22" s="428">
        <v>1927797367.8</v>
      </c>
      <c r="D22" s="428">
        <v>1894003557.9834299</v>
      </c>
      <c r="E22" s="428">
        <v>1858509382.9303999</v>
      </c>
      <c r="F22" s="428">
        <v>1827892681.33973</v>
      </c>
      <c r="G22" s="457">
        <v>1684627439.83516</v>
      </c>
      <c r="H22" s="454">
        <v>1671270714.5879099</v>
      </c>
    </row>
    <row r="23" spans="1:8" s="157" customFormat="1">
      <c r="A23" s="154"/>
      <c r="B23" s="11" t="s">
        <v>245</v>
      </c>
      <c r="C23" s="427">
        <v>1944024750.6084599</v>
      </c>
      <c r="D23" s="427">
        <v>1913357812.8058901</v>
      </c>
      <c r="E23" s="427">
        <v>1879076743.9086699</v>
      </c>
      <c r="F23" s="427">
        <v>1849772582.2137201</v>
      </c>
      <c r="G23" s="456">
        <v>1700692350.39376</v>
      </c>
      <c r="H23" s="452">
        <v>1687760498.7467201</v>
      </c>
    </row>
    <row r="24" spans="1:8" s="157" customFormat="1" ht="12" customHeight="1">
      <c r="A24" s="154"/>
      <c r="B24" s="11"/>
      <c r="C24" s="169"/>
      <c r="D24" s="169"/>
      <c r="E24" s="169"/>
      <c r="F24" s="169"/>
      <c r="G24" s="169"/>
      <c r="H24" s="297"/>
    </row>
    <row r="25" spans="1:8" s="157" customFormat="1" ht="46.5" customHeight="1">
      <c r="A25" s="154"/>
      <c r="B25" s="526" t="s">
        <v>246</v>
      </c>
      <c r="C25" s="527"/>
      <c r="D25" s="527"/>
      <c r="E25" s="527"/>
      <c r="F25" s="527"/>
      <c r="G25" s="528"/>
      <c r="H25" s="503"/>
    </row>
    <row r="26" spans="1:8" s="157" customFormat="1" ht="12" customHeight="1">
      <c r="A26" s="154"/>
      <c r="B26" s="15"/>
      <c r="C26" s="155"/>
      <c r="D26" s="155"/>
      <c r="E26" s="155"/>
      <c r="F26" s="155"/>
      <c r="G26" s="155"/>
      <c r="H26" s="155"/>
    </row>
    <row r="27" spans="1:8" s="157" customFormat="1" ht="29.25" customHeight="1">
      <c r="A27" s="154"/>
      <c r="B27" s="525"/>
      <c r="C27" s="525"/>
      <c r="D27" s="525"/>
      <c r="E27" s="525"/>
      <c r="F27" s="525"/>
      <c r="G27" s="525"/>
      <c r="H27" s="155"/>
    </row>
  </sheetData>
  <mergeCells count="3">
    <mergeCell ref="B27:G27"/>
    <mergeCell ref="C11:F11"/>
    <mergeCell ref="B25:G25"/>
  </mergeCells>
  <hyperlinks>
    <hyperlink ref="G8" location="Index!A1" display="Back" xr:uid="{65B85118-CF48-4571-A610-E8D662D5B12B}"/>
  </hyperlink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M50"/>
  <sheetViews>
    <sheetView showGridLines="0" tabSelected="1" zoomScale="80" zoomScaleNormal="80" zoomScaleSheetLayoutView="50" workbookViewId="0">
      <selection activeCell="AB36" sqref="AB36"/>
    </sheetView>
  </sheetViews>
  <sheetFormatPr defaultColWidth="9.140625" defaultRowHeight="12"/>
  <cols>
    <col min="1" max="1" width="0.85546875" style="12" customWidth="1"/>
    <col min="2" max="2" width="51.5703125" style="12" customWidth="1"/>
    <col min="3" max="4" width="13.85546875" style="12" customWidth="1"/>
    <col min="5" max="5" width="14.7109375" style="12" customWidth="1"/>
    <col min="6" max="7" width="2.85546875" style="12" customWidth="1"/>
    <col min="8" max="8" width="16.140625" style="12" customWidth="1"/>
    <col min="9" max="12" width="12.7109375" style="12" customWidth="1"/>
    <col min="13" max="13" width="12.7109375" style="139" customWidth="1"/>
    <col min="14" max="16384" width="9.140625" style="12"/>
  </cols>
  <sheetData>
    <row r="1" spans="1:13" ht="30.75" customHeight="1">
      <c r="A1" s="19"/>
      <c r="B1" s="19"/>
      <c r="C1" s="19"/>
      <c r="D1" s="19"/>
      <c r="E1" s="19"/>
      <c r="F1" s="19"/>
      <c r="G1" s="19"/>
      <c r="H1" s="19"/>
      <c r="I1" s="19"/>
      <c r="J1" s="19"/>
      <c r="K1" s="19"/>
      <c r="L1" s="19"/>
      <c r="M1" s="19"/>
    </row>
    <row r="2" spans="1:13">
      <c r="A2" s="19"/>
      <c r="B2" s="19"/>
      <c r="C2" s="19"/>
      <c r="D2" s="19"/>
      <c r="E2" s="19"/>
      <c r="F2" s="19"/>
      <c r="G2" s="19"/>
      <c r="H2" s="19"/>
      <c r="I2" s="19"/>
      <c r="J2" s="19"/>
      <c r="K2" s="19"/>
      <c r="L2" s="19"/>
      <c r="M2" s="19"/>
    </row>
    <row r="3" spans="1:13">
      <c r="A3" s="19"/>
      <c r="B3" s="19"/>
      <c r="C3" s="19"/>
      <c r="D3" s="19"/>
      <c r="E3" s="19"/>
      <c r="F3" s="19"/>
      <c r="G3" s="19"/>
      <c r="H3" s="19"/>
      <c r="I3" s="19"/>
      <c r="J3" s="19"/>
      <c r="K3" s="19"/>
      <c r="L3" s="19"/>
      <c r="M3" s="19"/>
    </row>
    <row r="4" spans="1:13">
      <c r="A4" s="19"/>
      <c r="B4" s="19"/>
      <c r="C4" s="19"/>
      <c r="D4" s="19"/>
      <c r="E4" s="19"/>
      <c r="F4" s="19"/>
      <c r="G4" s="19"/>
      <c r="H4" s="19"/>
      <c r="I4" s="19"/>
      <c r="J4" s="19"/>
      <c r="K4" s="19"/>
      <c r="L4" s="19"/>
      <c r="M4" s="19"/>
    </row>
    <row r="5" spans="1:13">
      <c r="A5" s="19"/>
      <c r="B5" s="19"/>
      <c r="C5" s="19"/>
      <c r="D5" s="19"/>
      <c r="E5" s="19"/>
      <c r="F5" s="19"/>
      <c r="G5" s="19"/>
      <c r="H5" s="19"/>
      <c r="I5" s="19"/>
      <c r="J5" s="19"/>
      <c r="K5" s="19"/>
      <c r="L5" s="19"/>
      <c r="M5" s="19"/>
    </row>
    <row r="6" spans="1:13" ht="11.1" customHeight="1">
      <c r="A6" s="19"/>
      <c r="B6" s="19"/>
      <c r="C6" s="19"/>
      <c r="D6" s="19"/>
      <c r="E6" s="19"/>
      <c r="F6" s="19"/>
      <c r="G6" s="19"/>
      <c r="H6" s="19"/>
      <c r="I6" s="19"/>
      <c r="J6" s="19"/>
      <c r="K6" s="19"/>
      <c r="L6" s="19"/>
      <c r="M6" s="19"/>
    </row>
    <row r="7" spans="1:13" ht="22.5">
      <c r="A7" s="19"/>
      <c r="B7" s="218" t="s">
        <v>45</v>
      </c>
      <c r="C7" s="218"/>
      <c r="D7" s="218"/>
      <c r="E7" s="218"/>
      <c r="F7" s="218"/>
      <c r="G7" s="218"/>
      <c r="H7" s="127"/>
      <c r="I7" s="151"/>
      <c r="J7" s="151"/>
      <c r="K7" s="151"/>
      <c r="L7" s="151"/>
      <c r="M7" s="151"/>
    </row>
    <row r="8" spans="1:13" s="13" customFormat="1" ht="15" customHeight="1">
      <c r="A8" s="19"/>
      <c r="B8" s="151"/>
      <c r="C8" s="151"/>
      <c r="D8" s="151"/>
      <c r="E8" s="151"/>
      <c r="F8" s="151"/>
      <c r="G8" s="151"/>
      <c r="H8" s="183" t="s">
        <v>212</v>
      </c>
      <c r="I8" s="184"/>
      <c r="J8" s="184"/>
      <c r="K8" s="184"/>
      <c r="L8" s="183" t="s">
        <v>213</v>
      </c>
      <c r="M8" s="184"/>
    </row>
    <row r="9" spans="1:13" s="32" customFormat="1" ht="20.45" customHeight="1" thickBot="1">
      <c r="A9" s="191"/>
      <c r="B9" s="174" t="s">
        <v>159</v>
      </c>
      <c r="C9" s="185" t="s">
        <v>214</v>
      </c>
      <c r="D9" s="215" t="s">
        <v>215</v>
      </c>
      <c r="E9" s="186" t="s">
        <v>137</v>
      </c>
      <c r="F9" s="174"/>
      <c r="G9" s="174"/>
      <c r="H9" s="186" t="s">
        <v>85</v>
      </c>
      <c r="I9" s="186" t="s">
        <v>86</v>
      </c>
      <c r="J9" s="186" t="s">
        <v>87</v>
      </c>
      <c r="K9" s="187" t="s">
        <v>88</v>
      </c>
      <c r="L9" s="504" t="s">
        <v>85</v>
      </c>
      <c r="M9" s="358" t="s">
        <v>86</v>
      </c>
    </row>
    <row r="10" spans="1:13" s="243" customFormat="1">
      <c r="A10" s="242"/>
      <c r="B10" s="242"/>
      <c r="C10" s="250"/>
      <c r="D10" s="242"/>
      <c r="E10" s="242"/>
      <c r="F10" s="242"/>
      <c r="G10" s="242"/>
      <c r="H10" s="242"/>
      <c r="I10" s="242"/>
      <c r="J10" s="242"/>
      <c r="K10" s="242"/>
      <c r="L10" s="298"/>
      <c r="M10" s="346"/>
    </row>
    <row r="11" spans="1:13" s="33" customFormat="1" ht="18" customHeight="1">
      <c r="A11" s="152"/>
      <c r="B11" s="67" t="s">
        <v>63</v>
      </c>
      <c r="C11" s="408">
        <v>3398381</v>
      </c>
      <c r="D11" s="390">
        <v>2851509</v>
      </c>
      <c r="E11" s="266">
        <v>0.19178336803425844</v>
      </c>
      <c r="F11" s="67"/>
      <c r="G11" s="67"/>
      <c r="H11" s="390">
        <v>2674869</v>
      </c>
      <c r="I11" s="390">
        <v>2851509</v>
      </c>
      <c r="J11" s="390">
        <v>2925361</v>
      </c>
      <c r="K11" s="390">
        <v>2893975</v>
      </c>
      <c r="L11" s="394">
        <v>3305488</v>
      </c>
      <c r="M11" s="393">
        <v>3398381</v>
      </c>
    </row>
    <row r="12" spans="1:13" s="13" customFormat="1" ht="18" customHeight="1">
      <c r="A12" s="11"/>
      <c r="B12" s="11" t="s">
        <v>34</v>
      </c>
      <c r="C12" s="409">
        <v>2217554</v>
      </c>
      <c r="D12" s="391">
        <v>2126035</v>
      </c>
      <c r="E12" s="102">
        <v>4.304679838290526E-2</v>
      </c>
      <c r="F12" s="11"/>
      <c r="G12" s="11"/>
      <c r="H12" s="391">
        <v>2033562</v>
      </c>
      <c r="I12" s="391">
        <v>2126035</v>
      </c>
      <c r="J12" s="391">
        <v>2142847</v>
      </c>
      <c r="K12" s="391">
        <v>2140613</v>
      </c>
      <c r="L12" s="396">
        <v>2186953</v>
      </c>
      <c r="M12" s="395">
        <v>2217554</v>
      </c>
    </row>
    <row r="13" spans="1:13" s="13" customFormat="1" ht="18" customHeight="1">
      <c r="A13" s="68"/>
      <c r="B13" s="68" t="s">
        <v>65</v>
      </c>
      <c r="C13" s="410">
        <v>0.65253248532168695</v>
      </c>
      <c r="D13" s="102">
        <v>0.74558242670810437</v>
      </c>
      <c r="E13" s="267">
        <v>-9.3049941386417423</v>
      </c>
      <c r="F13" s="68"/>
      <c r="G13" s="68"/>
      <c r="H13" s="102">
        <v>0.76024732426148722</v>
      </c>
      <c r="I13" s="102">
        <v>0.74558242670810437</v>
      </c>
      <c r="J13" s="102">
        <v>0.73250685983712782</v>
      </c>
      <c r="K13" s="102">
        <v>0.7396791610155582</v>
      </c>
      <c r="L13" s="299">
        <v>0.661612748253813</v>
      </c>
      <c r="M13" s="347">
        <v>0.65253248532168695</v>
      </c>
    </row>
    <row r="14" spans="1:13" s="33" customFormat="1" ht="18" customHeight="1">
      <c r="A14" s="152"/>
      <c r="B14" s="67" t="s">
        <v>64</v>
      </c>
      <c r="C14" s="408">
        <v>1180827</v>
      </c>
      <c r="D14" s="390">
        <v>725474</v>
      </c>
      <c r="E14" s="266">
        <v>0.62766274187634563</v>
      </c>
      <c r="F14" s="67"/>
      <c r="G14" s="67"/>
      <c r="H14" s="390">
        <v>641307</v>
      </c>
      <c r="I14" s="390">
        <v>725474</v>
      </c>
      <c r="J14" s="390">
        <v>782514</v>
      </c>
      <c r="K14" s="390">
        <v>753362</v>
      </c>
      <c r="L14" s="394">
        <v>1118535</v>
      </c>
      <c r="M14" s="393">
        <v>1180827</v>
      </c>
    </row>
    <row r="15" spans="1:13" s="13" customFormat="1" ht="6.95" customHeight="1">
      <c r="A15" s="11"/>
      <c r="B15" s="11"/>
      <c r="C15" s="253"/>
      <c r="D15" s="57"/>
      <c r="E15" s="57"/>
      <c r="F15" s="11"/>
      <c r="G15" s="11"/>
      <c r="H15" s="63"/>
      <c r="I15" s="63"/>
      <c r="J15" s="63"/>
      <c r="K15" s="63"/>
      <c r="L15" s="289"/>
      <c r="M15" s="338"/>
    </row>
    <row r="16" spans="1:13" s="33" customFormat="1" ht="18" customHeight="1">
      <c r="A16" s="152"/>
      <c r="B16" s="67" t="s">
        <v>66</v>
      </c>
      <c r="C16" s="408">
        <v>7509075</v>
      </c>
      <c r="D16" s="390">
        <v>8487117</v>
      </c>
      <c r="E16" s="266">
        <v>-0.11523842548653451</v>
      </c>
      <c r="F16" s="67"/>
      <c r="G16" s="67"/>
      <c r="H16" s="390">
        <v>9091801</v>
      </c>
      <c r="I16" s="390">
        <v>8487117</v>
      </c>
      <c r="J16" s="390">
        <v>8254388</v>
      </c>
      <c r="K16" s="390">
        <v>7841534</v>
      </c>
      <c r="L16" s="394">
        <v>8028121</v>
      </c>
      <c r="M16" s="393">
        <v>7509075</v>
      </c>
    </row>
    <row r="17" spans="1:13" s="13" customFormat="1" ht="18" customHeight="1">
      <c r="A17" s="11"/>
      <c r="B17" s="11" t="s">
        <v>34</v>
      </c>
      <c r="C17" s="409">
        <v>3034850</v>
      </c>
      <c r="D17" s="391">
        <v>3453502</v>
      </c>
      <c r="E17" s="102">
        <v>-0.12122535327907724</v>
      </c>
      <c r="F17" s="11"/>
      <c r="G17" s="11"/>
      <c r="H17" s="391">
        <v>3837801</v>
      </c>
      <c r="I17" s="391">
        <v>3453502</v>
      </c>
      <c r="J17" s="391">
        <v>3388559</v>
      </c>
      <c r="K17" s="391">
        <v>3110481</v>
      </c>
      <c r="L17" s="396">
        <v>3063256</v>
      </c>
      <c r="M17" s="395">
        <v>3034850</v>
      </c>
    </row>
    <row r="18" spans="1:13" s="13" customFormat="1" ht="18" customHeight="1">
      <c r="A18" s="68"/>
      <c r="B18" s="68" t="s">
        <v>65</v>
      </c>
      <c r="C18" s="410">
        <v>0.40415763592719478</v>
      </c>
      <c r="D18" s="102">
        <v>0.40691108653268243</v>
      </c>
      <c r="E18" s="267">
        <v>-0.27534506054876506</v>
      </c>
      <c r="F18" s="68"/>
      <c r="G18" s="68"/>
      <c r="H18" s="102">
        <v>0.4221166961309426</v>
      </c>
      <c r="I18" s="102">
        <v>0.40691108653268243</v>
      </c>
      <c r="J18" s="102">
        <v>0.41051607944768287</v>
      </c>
      <c r="K18" s="102">
        <v>0.39666741226907898</v>
      </c>
      <c r="L18" s="299">
        <v>0.38156574869760934</v>
      </c>
      <c r="M18" s="347">
        <v>0.40415763592719478</v>
      </c>
    </row>
    <row r="19" spans="1:13" s="33" customFormat="1" ht="18" customHeight="1">
      <c r="A19" s="152"/>
      <c r="B19" s="67" t="s">
        <v>67</v>
      </c>
      <c r="C19" s="408">
        <v>4474225</v>
      </c>
      <c r="D19" s="390">
        <v>5033615</v>
      </c>
      <c r="E19" s="266">
        <v>-0.11113086717994924</v>
      </c>
      <c r="F19" s="67"/>
      <c r="G19" s="67"/>
      <c r="H19" s="390">
        <v>5254000</v>
      </c>
      <c r="I19" s="390">
        <v>5033615</v>
      </c>
      <c r="J19" s="390">
        <v>4865829</v>
      </c>
      <c r="K19" s="390">
        <v>4731053</v>
      </c>
      <c r="L19" s="394">
        <v>4964865</v>
      </c>
      <c r="M19" s="393">
        <v>4474225</v>
      </c>
    </row>
    <row r="20" spans="1:13" s="13" customFormat="1">
      <c r="A20" s="11"/>
      <c r="B20" s="11"/>
      <c r="C20" s="253"/>
      <c r="D20" s="57"/>
      <c r="E20" s="57"/>
      <c r="F20" s="11"/>
      <c r="G20" s="11"/>
      <c r="H20" s="57"/>
      <c r="I20" s="57"/>
      <c r="J20" s="57"/>
      <c r="K20" s="57"/>
      <c r="L20" s="300"/>
      <c r="M20" s="348"/>
    </row>
    <row r="21" spans="1:13" s="33" customFormat="1" ht="18" customHeight="1">
      <c r="A21" s="152"/>
      <c r="B21" s="67" t="s">
        <v>68</v>
      </c>
      <c r="C21" s="408">
        <v>773067</v>
      </c>
      <c r="D21" s="390">
        <v>771899</v>
      </c>
      <c r="E21" s="266">
        <v>1.5131513319748269E-3</v>
      </c>
      <c r="F21" s="67"/>
      <c r="G21" s="67"/>
      <c r="H21" s="390">
        <v>835476</v>
      </c>
      <c r="I21" s="390">
        <v>771899</v>
      </c>
      <c r="J21" s="390">
        <v>796536</v>
      </c>
      <c r="K21" s="390">
        <v>957778</v>
      </c>
      <c r="L21" s="394">
        <v>760419</v>
      </c>
      <c r="M21" s="393">
        <v>773067</v>
      </c>
    </row>
    <row r="22" spans="1:13" s="13" customFormat="1" ht="18" customHeight="1">
      <c r="A22" s="11"/>
      <c r="B22" s="11" t="s">
        <v>34</v>
      </c>
      <c r="C22" s="409">
        <v>260286</v>
      </c>
      <c r="D22" s="391">
        <v>226854</v>
      </c>
      <c r="E22" s="102">
        <v>0.1473723187600835</v>
      </c>
      <c r="F22" s="11"/>
      <c r="G22" s="11"/>
      <c r="H22" s="391">
        <v>237917</v>
      </c>
      <c r="I22" s="391">
        <v>226854</v>
      </c>
      <c r="J22" s="391">
        <v>232450</v>
      </c>
      <c r="K22" s="391">
        <v>271547</v>
      </c>
      <c r="L22" s="396">
        <v>256673</v>
      </c>
      <c r="M22" s="395">
        <v>260286</v>
      </c>
    </row>
    <row r="23" spans="1:13" s="13" customFormat="1" ht="18" customHeight="1">
      <c r="A23" s="68"/>
      <c r="B23" s="68" t="s">
        <v>65</v>
      </c>
      <c r="C23" s="410">
        <v>0.33669267993589169</v>
      </c>
      <c r="D23" s="102">
        <v>0.29389078104777955</v>
      </c>
      <c r="E23" s="267">
        <v>4.2801898888112149</v>
      </c>
      <c r="F23" s="68"/>
      <c r="G23" s="68"/>
      <c r="H23" s="102">
        <v>0.28476820399389091</v>
      </c>
      <c r="I23" s="102">
        <v>0.29389078104777955</v>
      </c>
      <c r="J23" s="102">
        <v>0.29182610704349837</v>
      </c>
      <c r="K23" s="102">
        <v>0.28351768363858848</v>
      </c>
      <c r="L23" s="299">
        <v>0.33754153959856342</v>
      </c>
      <c r="M23" s="347">
        <v>0.33669267993589169</v>
      </c>
    </row>
    <row r="24" spans="1:13" s="33" customFormat="1" ht="18" customHeight="1">
      <c r="A24" s="152"/>
      <c r="B24" s="67" t="s">
        <v>69</v>
      </c>
      <c r="C24" s="408">
        <v>512781</v>
      </c>
      <c r="D24" s="390">
        <v>545045</v>
      </c>
      <c r="E24" s="266">
        <v>-5.9195112330174604E-2</v>
      </c>
      <c r="F24" s="67"/>
      <c r="G24" s="67"/>
      <c r="H24" s="390">
        <v>597559</v>
      </c>
      <c r="I24" s="390">
        <v>545045</v>
      </c>
      <c r="J24" s="390">
        <v>564086</v>
      </c>
      <c r="K24" s="390">
        <v>686231</v>
      </c>
      <c r="L24" s="394">
        <v>503746</v>
      </c>
      <c r="M24" s="393">
        <v>512781</v>
      </c>
    </row>
    <row r="25" spans="1:13" s="13" customFormat="1" ht="6.95" customHeight="1">
      <c r="A25" s="152"/>
      <c r="B25" s="11"/>
      <c r="C25" s="253"/>
      <c r="D25" s="57"/>
      <c r="E25" s="57"/>
      <c r="F25" s="11"/>
      <c r="G25" s="11"/>
      <c r="H25" s="63"/>
      <c r="I25" s="63"/>
      <c r="J25" s="63"/>
      <c r="K25" s="63"/>
      <c r="L25" s="289"/>
      <c r="M25" s="338"/>
    </row>
    <row r="26" spans="1:13" s="14" customFormat="1" ht="18" customHeight="1">
      <c r="A26" s="152"/>
      <c r="B26" s="179" t="s">
        <v>70</v>
      </c>
      <c r="C26" s="411">
        <v>11680523</v>
      </c>
      <c r="D26" s="371">
        <v>12110525</v>
      </c>
      <c r="E26" s="268">
        <v>-3.5506470611307073E-2</v>
      </c>
      <c r="F26" s="179"/>
      <c r="G26" s="179"/>
      <c r="H26" s="371">
        <v>12602146</v>
      </c>
      <c r="I26" s="371">
        <v>12110525</v>
      </c>
      <c r="J26" s="371">
        <v>11976285</v>
      </c>
      <c r="K26" s="371">
        <v>11693287</v>
      </c>
      <c r="L26" s="389">
        <v>12094028</v>
      </c>
      <c r="M26" s="370">
        <v>11680523</v>
      </c>
    </row>
    <row r="27" spans="1:13" s="13" customFormat="1" ht="18" customHeight="1">
      <c r="A27" s="152"/>
      <c r="B27" s="11" t="s">
        <v>34</v>
      </c>
      <c r="C27" s="412">
        <v>5512690</v>
      </c>
      <c r="D27" s="63">
        <v>5806391</v>
      </c>
      <c r="E27" s="102">
        <v>-5.0582366912596877E-2</v>
      </c>
      <c r="F27" s="11"/>
      <c r="G27" s="11"/>
      <c r="H27" s="63">
        <v>6109280</v>
      </c>
      <c r="I27" s="63">
        <v>5806391</v>
      </c>
      <c r="J27" s="63">
        <v>5763856</v>
      </c>
      <c r="K27" s="63">
        <v>5522641</v>
      </c>
      <c r="L27" s="289">
        <v>5506882</v>
      </c>
      <c r="M27" s="338">
        <v>5512690</v>
      </c>
    </row>
    <row r="28" spans="1:13" s="13" customFormat="1" ht="18" customHeight="1">
      <c r="A28" s="152"/>
      <c r="B28" s="68" t="s">
        <v>65</v>
      </c>
      <c r="C28" s="410">
        <v>0.47195575061150941</v>
      </c>
      <c r="D28" s="102">
        <v>0.47944998255649529</v>
      </c>
      <c r="E28" s="267">
        <v>-0.74942319449858852</v>
      </c>
      <c r="F28" s="68"/>
      <c r="G28" s="68"/>
      <c r="H28" s="102">
        <v>0.48478092540746631</v>
      </c>
      <c r="I28" s="102">
        <v>0.47944998255649529</v>
      </c>
      <c r="J28" s="102">
        <v>0.48127244800871055</v>
      </c>
      <c r="K28" s="102">
        <v>0.47229158063083543</v>
      </c>
      <c r="L28" s="299">
        <v>0.4553389491077745</v>
      </c>
      <c r="M28" s="347">
        <v>0.47195575061150941</v>
      </c>
    </row>
    <row r="29" spans="1:13" ht="18" customHeight="1">
      <c r="A29" s="152"/>
      <c r="B29" s="179" t="s">
        <v>71</v>
      </c>
      <c r="C29" s="411">
        <v>6167833</v>
      </c>
      <c r="D29" s="371">
        <v>6304134</v>
      </c>
      <c r="E29" s="268">
        <v>-2.1620891941700471E-2</v>
      </c>
      <c r="F29" s="179"/>
      <c r="G29" s="179"/>
      <c r="H29" s="371">
        <v>6492866</v>
      </c>
      <c r="I29" s="371">
        <v>6304134</v>
      </c>
      <c r="J29" s="371">
        <v>6212429</v>
      </c>
      <c r="K29" s="371">
        <v>6170646</v>
      </c>
      <c r="L29" s="389">
        <v>6587146</v>
      </c>
      <c r="M29" s="370">
        <v>6167833</v>
      </c>
    </row>
    <row r="30" spans="1:13">
      <c r="A30" s="152"/>
      <c r="B30" s="59"/>
      <c r="C30" s="237"/>
      <c r="D30" s="58"/>
      <c r="E30" s="58"/>
      <c r="F30" s="59"/>
      <c r="G30" s="59"/>
      <c r="H30" s="9"/>
      <c r="I30" s="9"/>
      <c r="J30" s="9"/>
      <c r="K30" s="9"/>
      <c r="L30" s="304"/>
      <c r="M30" s="352"/>
    </row>
    <row r="31" spans="1:13" s="33" customFormat="1" ht="18" customHeight="1">
      <c r="A31" s="152"/>
      <c r="B31" s="247" t="s">
        <v>150</v>
      </c>
      <c r="C31" s="413">
        <v>432184927</v>
      </c>
      <c r="D31" s="392">
        <v>449770044</v>
      </c>
      <c r="E31" s="268">
        <v>-3.9098017385968853E-2</v>
      </c>
      <c r="F31" s="247"/>
      <c r="G31" s="247"/>
      <c r="H31" s="392">
        <v>452748975</v>
      </c>
      <c r="I31" s="392">
        <v>449770044</v>
      </c>
      <c r="J31" s="392">
        <v>435511872</v>
      </c>
      <c r="K31" s="392">
        <v>427954938</v>
      </c>
      <c r="L31" s="398">
        <v>432758891</v>
      </c>
      <c r="M31" s="397">
        <v>432184927</v>
      </c>
    </row>
    <row r="32" spans="1:13" s="13" customFormat="1" ht="18" customHeight="1">
      <c r="A32" s="152"/>
      <c r="B32" s="11" t="s">
        <v>34</v>
      </c>
      <c r="C32" s="409">
        <v>4356242</v>
      </c>
      <c r="D32" s="391">
        <v>5227832</v>
      </c>
      <c r="E32" s="102">
        <v>-0.16672111881177509</v>
      </c>
      <c r="F32" s="11"/>
      <c r="G32" s="11"/>
      <c r="H32" s="391">
        <v>5488246</v>
      </c>
      <c r="I32" s="391">
        <v>5227832</v>
      </c>
      <c r="J32" s="391">
        <v>5212737</v>
      </c>
      <c r="K32" s="391">
        <v>4673230</v>
      </c>
      <c r="L32" s="396">
        <v>4511916</v>
      </c>
      <c r="M32" s="395">
        <v>4356242</v>
      </c>
    </row>
    <row r="33" spans="1:13" s="13" customFormat="1" ht="18" customHeight="1">
      <c r="A33" s="152"/>
      <c r="B33" s="68" t="s">
        <v>65</v>
      </c>
      <c r="C33" s="410">
        <v>1.0079578735516613E-2</v>
      </c>
      <c r="D33" s="102">
        <v>1.1623344128271913E-2</v>
      </c>
      <c r="E33" s="267">
        <v>-0.15437653927552997</v>
      </c>
      <c r="F33" s="68"/>
      <c r="G33" s="68"/>
      <c r="H33" s="102">
        <v>1.2122050635233354E-2</v>
      </c>
      <c r="I33" s="102">
        <v>1.1623344128271913E-2</v>
      </c>
      <c r="J33" s="102">
        <v>1.196921906183995E-2</v>
      </c>
      <c r="K33" s="102">
        <v>1.0919911385623503E-2</v>
      </c>
      <c r="L33" s="299">
        <v>1.0425934842318468E-2</v>
      </c>
      <c r="M33" s="347">
        <v>1.0079578735516613E-2</v>
      </c>
    </row>
    <row r="34" spans="1:13" s="33" customFormat="1" ht="18" customHeight="1">
      <c r="A34" s="152"/>
      <c r="B34" s="247" t="s">
        <v>151</v>
      </c>
      <c r="C34" s="413">
        <v>427828685</v>
      </c>
      <c r="D34" s="392">
        <v>444542212</v>
      </c>
      <c r="E34" s="268">
        <v>-3.7597165238382302E-2</v>
      </c>
      <c r="F34" s="247"/>
      <c r="G34" s="247"/>
      <c r="H34" s="392">
        <v>447260729</v>
      </c>
      <c r="I34" s="392">
        <v>444542212</v>
      </c>
      <c r="J34" s="392">
        <v>430299135</v>
      </c>
      <c r="K34" s="392">
        <v>423281708</v>
      </c>
      <c r="L34" s="398">
        <v>428246975</v>
      </c>
      <c r="M34" s="397">
        <v>427828685</v>
      </c>
    </row>
    <row r="35" spans="1:13" ht="11.1" customHeight="1">
      <c r="A35" s="19"/>
      <c r="B35" s="19"/>
      <c r="C35" s="251"/>
      <c r="D35" s="19"/>
      <c r="E35" s="19"/>
      <c r="F35" s="19"/>
      <c r="G35" s="19"/>
      <c r="H35" s="153"/>
      <c r="I35" s="153"/>
      <c r="J35" s="153"/>
      <c r="K35" s="153"/>
      <c r="L35" s="303"/>
      <c r="M35" s="351"/>
    </row>
    <row r="36" spans="1:13" ht="18" customHeight="1">
      <c r="A36" s="59"/>
      <c r="B36" s="136"/>
      <c r="C36" s="314"/>
      <c r="D36" s="136"/>
      <c r="E36" s="136"/>
      <c r="F36" s="136"/>
      <c r="G36" s="136"/>
      <c r="H36" s="9"/>
      <c r="I36" s="9"/>
      <c r="J36" s="9"/>
      <c r="K36" s="9"/>
      <c r="L36" s="304"/>
      <c r="M36" s="352"/>
    </row>
    <row r="37" spans="1:13" ht="15" customHeight="1">
      <c r="A37" s="11"/>
      <c r="B37" s="59"/>
      <c r="C37" s="313"/>
      <c r="D37" s="59"/>
      <c r="E37" s="59"/>
      <c r="F37" s="59"/>
      <c r="G37" s="59"/>
      <c r="H37" s="183" t="s">
        <v>212</v>
      </c>
      <c r="I37" s="184"/>
      <c r="J37" s="184"/>
      <c r="K37" s="184"/>
      <c r="L37" s="485" t="s">
        <v>213</v>
      </c>
      <c r="M37" s="359"/>
    </row>
    <row r="38" spans="1:13" ht="23.25" thickBot="1">
      <c r="A38" s="191"/>
      <c r="B38" s="174" t="s">
        <v>149</v>
      </c>
      <c r="C38" s="185" t="s">
        <v>214</v>
      </c>
      <c r="D38" s="215" t="s">
        <v>215</v>
      </c>
      <c r="E38" s="186" t="s">
        <v>137</v>
      </c>
      <c r="F38" s="174"/>
      <c r="G38" s="174"/>
      <c r="H38" s="186" t="s">
        <v>85</v>
      </c>
      <c r="I38" s="186" t="s">
        <v>86</v>
      </c>
      <c r="J38" s="186" t="s">
        <v>87</v>
      </c>
      <c r="K38" s="187" t="s">
        <v>88</v>
      </c>
      <c r="L38" s="504" t="s">
        <v>85</v>
      </c>
      <c r="M38" s="358" t="s">
        <v>86</v>
      </c>
    </row>
    <row r="39" spans="1:13" s="13" customFormat="1" ht="18" customHeight="1">
      <c r="A39" s="218"/>
      <c r="B39" s="218"/>
      <c r="C39" s="241"/>
      <c r="D39" s="218"/>
      <c r="E39" s="218"/>
      <c r="F39" s="218"/>
      <c r="G39" s="218"/>
      <c r="H39" s="242"/>
      <c r="I39" s="242"/>
      <c r="J39" s="242"/>
      <c r="K39" s="242"/>
      <c r="L39" s="298"/>
      <c r="M39" s="346"/>
    </row>
    <row r="40" spans="1:13" ht="15.95" customHeight="1">
      <c r="A40" s="11"/>
      <c r="B40" s="59" t="s">
        <v>77</v>
      </c>
      <c r="C40" s="254">
        <v>7.6563314400794205E-3</v>
      </c>
      <c r="D40" s="69">
        <v>6.1736933557817626E-3</v>
      </c>
      <c r="E40" s="267">
        <v>0.1482638084297658</v>
      </c>
      <c r="F40" s="59"/>
      <c r="G40" s="59"/>
      <c r="H40" s="69">
        <v>5.7480660930867298E-3</v>
      </c>
      <c r="I40" s="69">
        <v>6.1736933557817626E-3</v>
      </c>
      <c r="J40" s="69">
        <v>6.5372925612420174E-3</v>
      </c>
      <c r="K40" s="69">
        <v>6.5824785258714507E-3</v>
      </c>
      <c r="L40" s="306">
        <v>7.4305188497594188E-3</v>
      </c>
      <c r="M40" s="353">
        <v>7.6563314400794205E-3</v>
      </c>
    </row>
    <row r="41" spans="1:13" ht="15.95" customHeight="1">
      <c r="A41" s="11"/>
      <c r="B41" s="67" t="s">
        <v>78</v>
      </c>
      <c r="C41" s="254">
        <v>2.7208213684331911E-3</v>
      </c>
      <c r="D41" s="69">
        <v>1.6091380277040107E-3</v>
      </c>
      <c r="E41" s="267">
        <v>0.11116833407291804</v>
      </c>
      <c r="F41" s="67"/>
      <c r="G41" s="67"/>
      <c r="H41" s="69">
        <v>1.4133375626478508E-3</v>
      </c>
      <c r="I41" s="69">
        <v>1.6091380277040107E-3</v>
      </c>
      <c r="J41" s="69">
        <v>1.7926535389564159E-3</v>
      </c>
      <c r="K41" s="69">
        <v>1.7542388415921922E-3</v>
      </c>
      <c r="L41" s="306">
        <v>2.5723257352198449E-3</v>
      </c>
      <c r="M41" s="353">
        <v>2.7208213684331911E-3</v>
      </c>
    </row>
    <row r="42" spans="1:13" ht="6.95" customHeight="1">
      <c r="A42" s="59"/>
      <c r="B42" s="59"/>
      <c r="C42" s="214"/>
      <c r="D42" s="54"/>
      <c r="E42" s="267"/>
      <c r="F42" s="59"/>
      <c r="G42" s="59"/>
      <c r="H42" s="54"/>
      <c r="I42" s="54"/>
      <c r="J42" s="54"/>
      <c r="K42" s="54"/>
      <c r="L42" s="283"/>
      <c r="M42" s="332"/>
    </row>
    <row r="43" spans="1:13" ht="15.95" customHeight="1">
      <c r="A43" s="11"/>
      <c r="B43" s="67" t="s">
        <v>79</v>
      </c>
      <c r="C43" s="254">
        <v>1.6917457756624222E-2</v>
      </c>
      <c r="D43" s="69">
        <v>1.8375133247919766E-2</v>
      </c>
      <c r="E43" s="267">
        <v>-0.14576754912955445</v>
      </c>
      <c r="F43" s="67"/>
      <c r="G43" s="67"/>
      <c r="H43" s="69">
        <v>1.9537507464175638E-2</v>
      </c>
      <c r="I43" s="69">
        <v>1.8375133247919766E-2</v>
      </c>
      <c r="J43" s="69">
        <v>1.8446047947588477E-2</v>
      </c>
      <c r="K43" s="69">
        <v>1.7835927803416016E-2</v>
      </c>
      <c r="L43" s="306">
        <v>1.804668612279017E-2</v>
      </c>
      <c r="M43" s="353">
        <v>1.6917457756624222E-2</v>
      </c>
    </row>
    <row r="44" spans="1:13" ht="15.95" customHeight="1">
      <c r="A44" s="11"/>
      <c r="B44" s="67" t="s">
        <v>80</v>
      </c>
      <c r="C44" s="254">
        <v>1.0309356905946421E-2</v>
      </c>
      <c r="D44" s="69">
        <v>1.11648126787746E-2</v>
      </c>
      <c r="E44" s="267">
        <v>-8.5545577282817975E-2</v>
      </c>
      <c r="F44" s="67"/>
      <c r="G44" s="67"/>
      <c r="H44" s="69">
        <v>1.1578971622252382E-2</v>
      </c>
      <c r="I44" s="69">
        <v>1.11648126787746E-2</v>
      </c>
      <c r="J44" s="69">
        <v>1.1147079255843037E-2</v>
      </c>
      <c r="K44" s="69">
        <v>1.1016479374100718E-2</v>
      </c>
      <c r="L44" s="306">
        <v>1.1417836734114065E-2</v>
      </c>
      <c r="M44" s="353">
        <v>1.0309356905946421E-2</v>
      </c>
    </row>
    <row r="45" spans="1:13">
      <c r="A45" s="11"/>
      <c r="B45" s="59"/>
      <c r="C45" s="254"/>
      <c r="D45" s="69"/>
      <c r="E45" s="267"/>
      <c r="F45" s="59"/>
      <c r="G45" s="59"/>
      <c r="H45" s="69"/>
      <c r="I45" s="69"/>
      <c r="J45" s="69"/>
      <c r="K45" s="69"/>
      <c r="L45" s="306"/>
      <c r="M45" s="353"/>
    </row>
    <row r="46" spans="1:13" ht="15.95" customHeight="1">
      <c r="A46" s="11"/>
      <c r="B46" s="67" t="s">
        <v>81</v>
      </c>
      <c r="C46" s="254">
        <v>1.7416696884157124E-3</v>
      </c>
      <c r="D46" s="69">
        <v>1.6712090782931377E-3</v>
      </c>
      <c r="E46" s="267">
        <v>7.0460610122574695E-3</v>
      </c>
      <c r="F46" s="67"/>
      <c r="G46" s="67"/>
      <c r="H46" s="69">
        <v>1.7953669010286966E-3</v>
      </c>
      <c r="I46" s="69">
        <v>1.6712090782931377E-3</v>
      </c>
      <c r="J46" s="69">
        <v>1.7800158228545029E-3</v>
      </c>
      <c r="K46" s="69">
        <v>2.1785098757080164E-3</v>
      </c>
      <c r="L46" s="306">
        <v>1.7093717215779358E-3</v>
      </c>
      <c r="M46" s="353">
        <v>1.7416696884157124E-3</v>
      </c>
    </row>
    <row r="47" spans="1:13" ht="15.95" customHeight="1">
      <c r="A47" s="11"/>
      <c r="B47" s="67" t="s">
        <v>82</v>
      </c>
      <c r="C47" s="254">
        <v>1.1815325209590737E-3</v>
      </c>
      <c r="D47" s="69">
        <v>1.2089373792995098E-3</v>
      </c>
      <c r="E47" s="267">
        <v>-2.7404858340436024E-3</v>
      </c>
      <c r="F47" s="67"/>
      <c r="G47" s="67"/>
      <c r="H47" s="69">
        <v>1.316924001450611E-3</v>
      </c>
      <c r="I47" s="69">
        <v>1.2089373792995098E-3</v>
      </c>
      <c r="J47" s="69">
        <v>1.2922590064532631E-3</v>
      </c>
      <c r="K47" s="69">
        <v>1.5979211514579334E-3</v>
      </c>
      <c r="L47" s="306">
        <v>1.1584785454313508E-3</v>
      </c>
      <c r="M47" s="353">
        <v>1.1815325209590737E-3</v>
      </c>
    </row>
    <row r="48" spans="1:13" ht="6.95" customHeight="1">
      <c r="A48" s="59"/>
      <c r="B48" s="59"/>
      <c r="C48" s="214"/>
      <c r="D48" s="54"/>
      <c r="E48" s="267"/>
      <c r="F48" s="59"/>
      <c r="G48" s="59"/>
      <c r="H48" s="54"/>
      <c r="I48" s="54"/>
      <c r="J48" s="54"/>
      <c r="K48" s="54"/>
      <c r="L48" s="283"/>
      <c r="M48" s="332"/>
    </row>
    <row r="49" spans="1:13" ht="18" customHeight="1">
      <c r="A49" s="125"/>
      <c r="B49" s="179" t="s">
        <v>75</v>
      </c>
      <c r="C49" s="414">
        <v>2.6315458885119353E-2</v>
      </c>
      <c r="D49" s="245">
        <v>2.6220035681994668E-2</v>
      </c>
      <c r="E49" s="269">
        <v>9.5423203124684469E-3</v>
      </c>
      <c r="F49" s="179"/>
      <c r="G49" s="179"/>
      <c r="H49" s="245">
        <v>2.7080940458291063E-2</v>
      </c>
      <c r="I49" s="245">
        <v>2.6220035681994668E-2</v>
      </c>
      <c r="J49" s="245">
        <v>2.6763356331684997E-2</v>
      </c>
      <c r="K49" s="245">
        <v>2.6596916204995484E-2</v>
      </c>
      <c r="L49" s="307">
        <v>2.7186576694127527E-2</v>
      </c>
      <c r="M49" s="354">
        <v>2.6315458885119353E-2</v>
      </c>
    </row>
    <row r="50" spans="1:13" ht="18" customHeight="1">
      <c r="A50" s="125"/>
      <c r="B50" s="179" t="s">
        <v>76</v>
      </c>
      <c r="C50" s="415">
        <v>1.4211710795338684E-2</v>
      </c>
      <c r="D50" s="246">
        <v>1.398288808577812E-2</v>
      </c>
      <c r="E50" s="270">
        <v>2.2882270956056487E-2</v>
      </c>
      <c r="F50" s="179"/>
      <c r="G50" s="179"/>
      <c r="H50" s="246">
        <v>1.4309233186350844E-2</v>
      </c>
      <c r="I50" s="246">
        <v>1.398288808577812E-2</v>
      </c>
      <c r="J50" s="246">
        <v>1.4231991801252716E-2</v>
      </c>
      <c r="K50" s="246">
        <v>1.4368639367150843E-2</v>
      </c>
      <c r="L50" s="308">
        <v>1.5148641014765261E-2</v>
      </c>
      <c r="M50" s="355">
        <v>1.4211710795338684E-2</v>
      </c>
    </row>
  </sheetData>
  <hyperlinks>
    <hyperlink ref="B5" location="Index!A1" display="Back" xr:uid="{0233CF68-1F38-4807-A022-D04B54A40150}"/>
  </hyperlinks>
  <printOptions horizontalCentered="1" verticalCentered="1"/>
  <pageMargins left="0" right="0" top="0" bottom="0" header="0" footer="0"/>
  <pageSetup paperSize="9" scale="79" orientation="landscape" r:id="rId1"/>
  <headerFooter scaleWithDoc="0" alignWithMargins="0">
    <oddFooter>&amp;R&amp;"UniCredit,Normale"&amp;6&amp;K03-049&amp;P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M59"/>
  <sheetViews>
    <sheetView showGridLines="0" tabSelected="1" topLeftCell="A14" zoomScale="80" zoomScaleNormal="80" zoomScaleSheetLayoutView="50" workbookViewId="0">
      <selection activeCell="AB36" sqref="AB36"/>
    </sheetView>
  </sheetViews>
  <sheetFormatPr defaultColWidth="9.140625" defaultRowHeight="12"/>
  <cols>
    <col min="1" max="1" width="5.5703125" style="12" customWidth="1"/>
    <col min="2" max="2" width="50.7109375" style="12" customWidth="1"/>
    <col min="3" max="4" width="12.28515625" style="12" customWidth="1"/>
    <col min="5" max="5" width="14.140625" style="12" customWidth="1"/>
    <col min="6" max="7" width="2.85546875" style="12" customWidth="1"/>
    <col min="8" max="12" width="12.7109375" style="12" customWidth="1"/>
    <col min="13" max="13" width="12.7109375" style="139" customWidth="1"/>
    <col min="14" max="16384" width="9.140625" style="12"/>
  </cols>
  <sheetData>
    <row r="1" spans="1:13">
      <c r="A1" s="19"/>
      <c r="B1" s="19"/>
      <c r="C1" s="19"/>
      <c r="D1" s="19"/>
      <c r="E1" s="19"/>
      <c r="F1" s="19"/>
      <c r="G1" s="19"/>
      <c r="H1" s="19"/>
      <c r="I1" s="19"/>
      <c r="J1" s="19"/>
      <c r="K1" s="19"/>
      <c r="L1" s="19"/>
      <c r="M1" s="19"/>
    </row>
    <row r="2" spans="1:13">
      <c r="A2" s="19"/>
      <c r="B2" s="19"/>
      <c r="C2" s="19"/>
      <c r="D2" s="19"/>
      <c r="E2" s="19"/>
      <c r="F2" s="19"/>
      <c r="G2" s="19"/>
      <c r="H2" s="19"/>
      <c r="I2" s="19"/>
      <c r="J2" s="19"/>
      <c r="K2" s="19"/>
      <c r="L2" s="19"/>
      <c r="M2" s="19"/>
    </row>
    <row r="3" spans="1:13">
      <c r="A3" s="19"/>
      <c r="B3" s="19"/>
      <c r="C3" s="19"/>
      <c r="D3" s="19"/>
      <c r="E3" s="19"/>
      <c r="F3" s="19"/>
      <c r="G3" s="19"/>
      <c r="H3" s="19"/>
      <c r="I3" s="19"/>
      <c r="J3" s="19"/>
      <c r="K3" s="19"/>
      <c r="L3" s="19"/>
      <c r="M3" s="19"/>
    </row>
    <row r="4" spans="1:13">
      <c r="A4" s="19"/>
      <c r="B4" s="19"/>
      <c r="C4" s="19"/>
      <c r="D4" s="19"/>
      <c r="E4" s="19"/>
      <c r="F4" s="19"/>
      <c r="G4" s="19"/>
      <c r="H4" s="19"/>
      <c r="I4" s="19"/>
      <c r="J4" s="19"/>
      <c r="K4" s="19"/>
      <c r="L4" s="19"/>
      <c r="M4" s="19"/>
    </row>
    <row r="5" spans="1:13">
      <c r="A5" s="19"/>
      <c r="B5" s="19"/>
      <c r="C5" s="19"/>
      <c r="D5" s="19"/>
      <c r="E5" s="19"/>
      <c r="F5" s="19"/>
      <c r="G5" s="19"/>
      <c r="H5" s="19"/>
      <c r="I5" s="19"/>
      <c r="J5" s="19"/>
      <c r="K5" s="19"/>
      <c r="L5" s="19"/>
      <c r="M5" s="19"/>
    </row>
    <row r="6" spans="1:13">
      <c r="A6" s="19"/>
      <c r="B6" s="19"/>
      <c r="C6" s="19"/>
      <c r="D6" s="19"/>
      <c r="E6" s="19"/>
      <c r="F6" s="19"/>
      <c r="G6" s="19"/>
      <c r="H6" s="19"/>
      <c r="I6" s="19"/>
      <c r="J6" s="19"/>
      <c r="K6" s="19"/>
      <c r="L6" s="19"/>
      <c r="M6" s="19"/>
    </row>
    <row r="7" spans="1:13" ht="22.5">
      <c r="A7" s="19"/>
      <c r="B7" s="218" t="s">
        <v>45</v>
      </c>
      <c r="C7" s="218"/>
      <c r="D7" s="218"/>
      <c r="E7" s="218"/>
      <c r="F7" s="218"/>
      <c r="G7" s="218"/>
      <c r="H7" s="19"/>
      <c r="I7" s="19"/>
      <c r="J7" s="19"/>
      <c r="K7" s="19"/>
      <c r="L7" s="19"/>
      <c r="M7" s="19"/>
    </row>
    <row r="8" spans="1:13" s="13" customFormat="1" ht="18">
      <c r="A8" s="19"/>
      <c r="B8" s="19"/>
      <c r="C8" s="12"/>
      <c r="D8" s="12"/>
      <c r="E8" s="12"/>
      <c r="F8" s="12"/>
      <c r="G8" s="12"/>
      <c r="H8" s="183" t="s">
        <v>212</v>
      </c>
      <c r="I8" s="184"/>
      <c r="J8" s="184"/>
      <c r="K8" s="184"/>
      <c r="L8" s="183" t="s">
        <v>213</v>
      </c>
      <c r="M8" s="184"/>
    </row>
    <row r="9" spans="1:13" s="13" customFormat="1" ht="23.25" thickBot="1">
      <c r="A9" s="191"/>
      <c r="B9" s="174" t="s" cm="1">
        <v>247</v>
      </c>
      <c r="C9" s="185" t="s">
        <v>214</v>
      </c>
      <c r="D9" s="236" t="s">
        <v>215</v>
      </c>
      <c r="E9" s="186" t="s">
        <v>137</v>
      </c>
      <c r="F9" s="174"/>
      <c r="G9" s="174"/>
      <c r="H9" s="186" t="s">
        <v>85</v>
      </c>
      <c r="I9" s="186" t="s">
        <v>86</v>
      </c>
      <c r="J9" s="186" t="s">
        <v>87</v>
      </c>
      <c r="K9" s="187" t="s">
        <v>88</v>
      </c>
      <c r="L9" s="504" t="s">
        <v>85</v>
      </c>
      <c r="M9" s="358" t="s">
        <v>86</v>
      </c>
    </row>
    <row r="10" spans="1:13" s="90" customFormat="1" ht="6" customHeight="1">
      <c r="A10" s="242"/>
      <c r="B10" s="242"/>
      <c r="C10" s="250"/>
      <c r="D10" s="242"/>
      <c r="E10" s="242"/>
      <c r="F10" s="242"/>
      <c r="G10" s="242"/>
      <c r="H10" s="242"/>
      <c r="I10" s="242"/>
      <c r="J10" s="242"/>
      <c r="K10" s="242"/>
      <c r="L10" s="298"/>
      <c r="M10" s="346"/>
    </row>
    <row r="11" spans="1:13">
      <c r="A11" s="19"/>
      <c r="B11" s="19"/>
      <c r="C11" s="251"/>
      <c r="D11" s="19"/>
      <c r="E11" s="19"/>
      <c r="F11" s="19"/>
      <c r="G11" s="19"/>
      <c r="H11" s="19"/>
      <c r="I11" s="19"/>
      <c r="J11" s="19"/>
      <c r="K11" s="19"/>
      <c r="L11" s="286"/>
      <c r="M11" s="335"/>
    </row>
    <row r="12" spans="1:13">
      <c r="A12" s="19"/>
      <c r="B12" s="19"/>
      <c r="C12" s="251"/>
      <c r="D12" s="19"/>
      <c r="E12" s="19"/>
      <c r="F12" s="19"/>
      <c r="G12" s="19"/>
      <c r="H12" s="19"/>
      <c r="I12" s="19"/>
      <c r="J12" s="19"/>
      <c r="K12" s="19"/>
      <c r="L12" s="286"/>
      <c r="M12" s="335"/>
    </row>
    <row r="13" spans="1:13">
      <c r="A13" s="19"/>
      <c r="B13" s="19"/>
      <c r="C13" s="251"/>
      <c r="D13" s="19"/>
      <c r="E13" s="19"/>
      <c r="F13" s="19"/>
      <c r="G13" s="19"/>
      <c r="H13" s="19"/>
      <c r="I13" s="19"/>
      <c r="J13" s="19"/>
      <c r="K13" s="19"/>
      <c r="L13" s="286"/>
      <c r="M13" s="335"/>
    </row>
    <row r="14" spans="1:13">
      <c r="A14" s="19"/>
      <c r="B14" s="19"/>
      <c r="C14" s="251"/>
      <c r="D14" s="19"/>
      <c r="E14" s="19"/>
      <c r="F14" s="19"/>
      <c r="G14" s="19"/>
      <c r="H14" s="19"/>
      <c r="I14" s="19"/>
      <c r="J14" s="19"/>
      <c r="K14" s="19"/>
      <c r="L14" s="286"/>
      <c r="M14" s="335"/>
    </row>
    <row r="15" spans="1:13" s="13" customFormat="1" ht="15">
      <c r="A15" s="11"/>
      <c r="B15" s="256" t="s">
        <v>114</v>
      </c>
      <c r="C15" s="416"/>
      <c r="D15" s="256"/>
      <c r="E15" s="256"/>
      <c r="F15" s="256"/>
      <c r="G15" s="256"/>
      <c r="H15" s="244"/>
      <c r="I15" s="244"/>
      <c r="J15" s="244"/>
      <c r="K15" s="244"/>
      <c r="L15" s="301"/>
      <c r="M15" s="349"/>
    </row>
    <row r="16" spans="1:13" s="13" customFormat="1">
      <c r="A16" s="11"/>
      <c r="B16" s="70" t="s">
        <v>70</v>
      </c>
      <c r="C16" s="238">
        <v>4927137</v>
      </c>
      <c r="D16" s="9">
        <v>4633278</v>
      </c>
      <c r="E16" s="473">
        <v>6.3423563187877008E-2</v>
      </c>
      <c r="F16" s="70"/>
      <c r="G16" s="70"/>
      <c r="H16" s="9">
        <v>4927681</v>
      </c>
      <c r="I16" s="9">
        <v>4633278</v>
      </c>
      <c r="J16" s="9">
        <v>4709135</v>
      </c>
      <c r="K16" s="9">
        <v>4570918</v>
      </c>
      <c r="L16" s="304">
        <v>4958434</v>
      </c>
      <c r="M16" s="352">
        <v>4927137</v>
      </c>
    </row>
    <row r="17" spans="1:13" s="13" customFormat="1">
      <c r="A17" s="68"/>
      <c r="B17" s="70" t="s">
        <v>71</v>
      </c>
      <c r="C17" s="238">
        <v>2663012</v>
      </c>
      <c r="D17" s="9">
        <v>2535967</v>
      </c>
      <c r="E17" s="473">
        <v>5.0097260729339066E-2</v>
      </c>
      <c r="F17" s="70"/>
      <c r="G17" s="70"/>
      <c r="H17" s="9">
        <v>2658457</v>
      </c>
      <c r="I17" s="9">
        <v>2535967</v>
      </c>
      <c r="J17" s="9">
        <v>2558236</v>
      </c>
      <c r="K17" s="9">
        <v>2337603</v>
      </c>
      <c r="L17" s="304">
        <v>2619554</v>
      </c>
      <c r="M17" s="352">
        <v>2663012</v>
      </c>
    </row>
    <row r="18" spans="1:13" s="13" customFormat="1">
      <c r="A18" s="68"/>
      <c r="B18" s="115" t="s">
        <v>72</v>
      </c>
      <c r="C18" s="252">
        <v>0.45952142187237743</v>
      </c>
      <c r="D18" s="94">
        <v>0.45266245625667184</v>
      </c>
      <c r="E18" s="267">
        <v>0.68589656157055923</v>
      </c>
      <c r="F18" s="115"/>
      <c r="G18" s="115"/>
      <c r="H18" s="94">
        <v>0.46050545885579852</v>
      </c>
      <c r="I18" s="94">
        <v>0.45266245625667184</v>
      </c>
      <c r="J18" s="94">
        <v>0.45675033737618481</v>
      </c>
      <c r="K18" s="94">
        <v>0.48859222589422957</v>
      </c>
      <c r="L18" s="309">
        <v>0.47169731411167315</v>
      </c>
      <c r="M18" s="356">
        <v>0.45952142187237743</v>
      </c>
    </row>
    <row r="19" spans="1:13" s="13" customFormat="1">
      <c r="A19" s="11"/>
      <c r="B19" s="70" t="s">
        <v>73</v>
      </c>
      <c r="C19" s="238">
        <v>177023330</v>
      </c>
      <c r="D19" s="9">
        <v>192594733</v>
      </c>
      <c r="E19" s="473">
        <v>-8.085061703115215E-2</v>
      </c>
      <c r="F19" s="70"/>
      <c r="G19" s="70"/>
      <c r="H19" s="9">
        <v>191886448</v>
      </c>
      <c r="I19" s="9">
        <v>192594733</v>
      </c>
      <c r="J19" s="9">
        <v>177833402</v>
      </c>
      <c r="K19" s="9">
        <v>175227761</v>
      </c>
      <c r="L19" s="304">
        <v>178946685</v>
      </c>
      <c r="M19" s="352">
        <v>177023330</v>
      </c>
    </row>
    <row r="20" spans="1:13" s="13" customFormat="1">
      <c r="A20" s="11"/>
      <c r="B20" s="70" t="s">
        <v>74</v>
      </c>
      <c r="C20" s="238">
        <v>172929972</v>
      </c>
      <c r="D20" s="9">
        <v>188392973</v>
      </c>
      <c r="E20" s="473">
        <v>-8.2078438244084562E-2</v>
      </c>
      <c r="F20" s="70"/>
      <c r="G20" s="70"/>
      <c r="H20" s="9">
        <v>187312447</v>
      </c>
      <c r="I20" s="9">
        <v>188392973</v>
      </c>
      <c r="J20" s="9">
        <v>173602292</v>
      </c>
      <c r="K20" s="9">
        <v>171084644</v>
      </c>
      <c r="L20" s="304">
        <v>174784563</v>
      </c>
      <c r="M20" s="352">
        <v>172929972</v>
      </c>
    </row>
    <row r="21" spans="1:13" s="13" customFormat="1">
      <c r="A21" s="68"/>
      <c r="B21" s="115" t="s">
        <v>75</v>
      </c>
      <c r="C21" s="252">
        <v>2.7833263559102633E-2</v>
      </c>
      <c r="D21" s="94">
        <v>2.4057137637299771E-2</v>
      </c>
      <c r="E21" s="267">
        <v>0.37761259218028614</v>
      </c>
      <c r="F21" s="115"/>
      <c r="G21" s="115"/>
      <c r="H21" s="94">
        <v>2.568019290241904E-2</v>
      </c>
      <c r="I21" s="94">
        <v>2.4057137637299771E-2</v>
      </c>
      <c r="J21" s="94">
        <v>2.6480598959693749E-2</v>
      </c>
      <c r="K21" s="94">
        <v>2.6085581268141637E-2</v>
      </c>
      <c r="L21" s="309">
        <v>2.7709001706290339E-2</v>
      </c>
      <c r="M21" s="356">
        <v>2.7833263559102633E-2</v>
      </c>
    </row>
    <row r="22" spans="1:13" s="13" customFormat="1">
      <c r="A22" s="11"/>
      <c r="B22" s="115" t="s">
        <v>76</v>
      </c>
      <c r="C22" s="252">
        <v>1.5399366397861904E-2</v>
      </c>
      <c r="D22" s="94">
        <v>1.3461048783385355E-2</v>
      </c>
      <c r="E22" s="267">
        <v>0.19383176144765496</v>
      </c>
      <c r="F22" s="115"/>
      <c r="G22" s="115"/>
      <c r="H22" s="94">
        <v>1.4192633979096968E-2</v>
      </c>
      <c r="I22" s="94">
        <v>1.3461048783385355E-2</v>
      </c>
      <c r="J22" s="94">
        <v>1.4736187930053365E-2</v>
      </c>
      <c r="K22" s="94">
        <v>1.3663429664675224E-2</v>
      </c>
      <c r="L22" s="309">
        <v>1.498733043146379E-2</v>
      </c>
      <c r="M22" s="356">
        <v>1.5399366397861904E-2</v>
      </c>
    </row>
    <row r="23" spans="1:13" s="13" customFormat="1">
      <c r="A23" s="11"/>
      <c r="B23" s="116"/>
      <c r="C23" s="253"/>
      <c r="D23" s="57"/>
      <c r="E23" s="474"/>
      <c r="F23" s="116"/>
      <c r="G23" s="116"/>
      <c r="H23" s="57"/>
      <c r="I23" s="57"/>
      <c r="J23" s="57"/>
      <c r="K23" s="57"/>
      <c r="L23" s="300"/>
      <c r="M23" s="348"/>
    </row>
    <row r="24" spans="1:13" s="14" customFormat="1" ht="15">
      <c r="A24" s="11"/>
      <c r="B24" s="256" t="s">
        <v>115</v>
      </c>
      <c r="C24" s="417"/>
      <c r="D24" s="244"/>
      <c r="E24" s="475"/>
      <c r="F24" s="256"/>
      <c r="G24" s="256"/>
      <c r="H24" s="244"/>
      <c r="I24" s="244"/>
      <c r="J24" s="244"/>
      <c r="K24" s="244"/>
      <c r="L24" s="301"/>
      <c r="M24" s="349"/>
    </row>
    <row r="25" spans="1:13" s="14" customFormat="1">
      <c r="A25" s="11"/>
      <c r="B25" s="70" t="s">
        <v>70</v>
      </c>
      <c r="C25" s="238">
        <v>2664777</v>
      </c>
      <c r="D25" s="9">
        <v>2668658</v>
      </c>
      <c r="E25" s="473">
        <v>-1.4542890096820305E-3</v>
      </c>
      <c r="F25" s="70"/>
      <c r="G25" s="70"/>
      <c r="H25" s="9">
        <v>2600512</v>
      </c>
      <c r="I25" s="9">
        <v>2668658</v>
      </c>
      <c r="J25" s="9">
        <v>2638470</v>
      </c>
      <c r="K25" s="9">
        <v>2649431</v>
      </c>
      <c r="L25" s="304">
        <v>2769156</v>
      </c>
      <c r="M25" s="352">
        <v>2664777</v>
      </c>
    </row>
    <row r="26" spans="1:13" s="13" customFormat="1">
      <c r="A26" s="148"/>
      <c r="B26" s="70" t="s">
        <v>71</v>
      </c>
      <c r="C26" s="238">
        <v>1638945</v>
      </c>
      <c r="D26" s="9">
        <v>1755159</v>
      </c>
      <c r="E26" s="473">
        <v>-6.6212804651886281E-2</v>
      </c>
      <c r="F26" s="70"/>
      <c r="G26" s="70"/>
      <c r="H26" s="9">
        <v>1731091</v>
      </c>
      <c r="I26" s="9">
        <v>1755159</v>
      </c>
      <c r="J26" s="9">
        <v>1712606</v>
      </c>
      <c r="K26" s="9">
        <v>1737211</v>
      </c>
      <c r="L26" s="304">
        <v>1875250</v>
      </c>
      <c r="M26" s="352">
        <v>1638945</v>
      </c>
    </row>
    <row r="27" spans="1:13" s="13" customFormat="1">
      <c r="A27" s="148"/>
      <c r="B27" s="115" t="s">
        <v>72</v>
      </c>
      <c r="C27" s="252">
        <v>0.38495979213270004</v>
      </c>
      <c r="D27" s="94">
        <v>0.34230650761543818</v>
      </c>
      <c r="E27" s="267">
        <v>4.2653284517261856</v>
      </c>
      <c r="F27" s="115"/>
      <c r="G27" s="115"/>
      <c r="H27" s="94">
        <v>0.33432685563458275</v>
      </c>
      <c r="I27" s="94">
        <v>0.34230650761543818</v>
      </c>
      <c r="J27" s="94">
        <v>0.35090942857034568</v>
      </c>
      <c r="K27" s="94">
        <v>0.34430789101508963</v>
      </c>
      <c r="L27" s="309">
        <v>0.32280810470771598</v>
      </c>
      <c r="M27" s="356">
        <v>0.38495979213270004</v>
      </c>
    </row>
    <row r="28" spans="1:13" s="13" customFormat="1">
      <c r="A28" s="11"/>
      <c r="B28" s="70" t="s">
        <v>73</v>
      </c>
      <c r="C28" s="238">
        <v>130965625</v>
      </c>
      <c r="D28" s="9">
        <v>129781093</v>
      </c>
      <c r="E28" s="473">
        <v>9.1271538297184041E-3</v>
      </c>
      <c r="F28" s="70"/>
      <c r="G28" s="70"/>
      <c r="H28" s="9">
        <v>133472012</v>
      </c>
      <c r="I28" s="9">
        <v>129781093</v>
      </c>
      <c r="J28" s="9">
        <v>130662306</v>
      </c>
      <c r="K28" s="9">
        <v>127775519</v>
      </c>
      <c r="L28" s="304">
        <v>130679760</v>
      </c>
      <c r="M28" s="352">
        <v>130965625</v>
      </c>
    </row>
    <row r="29" spans="1:13" s="13" customFormat="1">
      <c r="A29" s="11"/>
      <c r="B29" s="70" t="s">
        <v>74</v>
      </c>
      <c r="C29" s="238">
        <v>129342038</v>
      </c>
      <c r="D29" s="9">
        <v>128089812</v>
      </c>
      <c r="E29" s="473">
        <v>9.7761561239546602E-3</v>
      </c>
      <c r="F29" s="70"/>
      <c r="G29" s="70"/>
      <c r="H29" s="9">
        <v>131786759</v>
      </c>
      <c r="I29" s="9">
        <v>128089812</v>
      </c>
      <c r="J29" s="9">
        <v>128950472</v>
      </c>
      <c r="K29" s="9">
        <v>126146999</v>
      </c>
      <c r="L29" s="304">
        <v>129059926</v>
      </c>
      <c r="M29" s="352">
        <v>129342038</v>
      </c>
    </row>
    <row r="30" spans="1:13" s="14" customFormat="1">
      <c r="A30" s="148"/>
      <c r="B30" s="115" t="s">
        <v>75</v>
      </c>
      <c r="C30" s="252">
        <v>2.0347148345224175E-2</v>
      </c>
      <c r="D30" s="94">
        <v>2.0562764100006462E-2</v>
      </c>
      <c r="E30" s="267">
        <v>-2.1561575478228762E-2</v>
      </c>
      <c r="F30" s="115"/>
      <c r="G30" s="115"/>
      <c r="H30" s="94">
        <v>1.9483575328136958E-2</v>
      </c>
      <c r="I30" s="94">
        <v>2.0562764100006462E-2</v>
      </c>
      <c r="J30" s="94">
        <v>2.0193046340388328E-2</v>
      </c>
      <c r="K30" s="94">
        <v>2.073504393278966E-2</v>
      </c>
      <c r="L30" s="309">
        <v>2.1190397043888053E-2</v>
      </c>
      <c r="M30" s="356">
        <v>2.0347148345224175E-2</v>
      </c>
    </row>
    <row r="31" spans="1:13" s="13" customFormat="1">
      <c r="A31" s="11"/>
      <c r="B31" s="115" t="s">
        <v>76</v>
      </c>
      <c r="C31" s="252">
        <v>1.2671402317010035E-2</v>
      </c>
      <c r="D31" s="94">
        <v>1.37025651969885E-2</v>
      </c>
      <c r="E31" s="267">
        <v>-0.10311628799784656</v>
      </c>
      <c r="F31" s="115"/>
      <c r="G31" s="115"/>
      <c r="H31" s="94">
        <v>1.3135545734150728E-2</v>
      </c>
      <c r="I31" s="94">
        <v>1.37025651969885E-2</v>
      </c>
      <c r="J31" s="94">
        <v>1.3281114628258204E-2</v>
      </c>
      <c r="K31" s="94">
        <v>1.3771322455320558E-2</v>
      </c>
      <c r="L31" s="309">
        <v>1.4530071867544694E-2</v>
      </c>
      <c r="M31" s="356">
        <v>1.2671402317010035E-2</v>
      </c>
    </row>
    <row r="32" spans="1:13" s="13" customFormat="1">
      <c r="A32" s="11"/>
      <c r="B32" s="116"/>
      <c r="C32" s="253"/>
      <c r="D32" s="57"/>
      <c r="E32" s="474"/>
      <c r="F32" s="116"/>
      <c r="G32" s="116"/>
      <c r="H32" s="57"/>
      <c r="I32" s="57"/>
      <c r="J32" s="57"/>
      <c r="K32" s="57"/>
      <c r="L32" s="300"/>
      <c r="M32" s="348"/>
    </row>
    <row r="33" spans="1:13" s="14" customFormat="1" ht="15">
      <c r="A33" s="59"/>
      <c r="B33" s="256" t="s">
        <v>117</v>
      </c>
      <c r="C33" s="417"/>
      <c r="D33" s="244"/>
      <c r="E33" s="475"/>
      <c r="F33" s="256"/>
      <c r="G33" s="256"/>
      <c r="H33" s="244"/>
      <c r="I33" s="244"/>
      <c r="J33" s="244"/>
      <c r="K33" s="244"/>
      <c r="L33" s="301"/>
      <c r="M33" s="349"/>
    </row>
    <row r="34" spans="1:13" s="13" customFormat="1">
      <c r="A34" s="59"/>
      <c r="B34" s="70" t="s">
        <v>70</v>
      </c>
      <c r="C34" s="238">
        <v>2533242</v>
      </c>
      <c r="D34" s="9">
        <v>2653990</v>
      </c>
      <c r="E34" s="473">
        <v>-4.5496780319443597E-2</v>
      </c>
      <c r="F34" s="70"/>
      <c r="G34" s="70"/>
      <c r="H34" s="9">
        <v>2719421</v>
      </c>
      <c r="I34" s="9">
        <v>2653990</v>
      </c>
      <c r="J34" s="9">
        <v>2535573</v>
      </c>
      <c r="K34" s="9">
        <v>2776310</v>
      </c>
      <c r="L34" s="304">
        <v>2747075</v>
      </c>
      <c r="M34" s="352">
        <v>2533242</v>
      </c>
    </row>
    <row r="35" spans="1:13" s="14" customFormat="1">
      <c r="A35" s="11"/>
      <c r="B35" s="70" t="s">
        <v>71</v>
      </c>
      <c r="C35" s="238">
        <v>1379622</v>
      </c>
      <c r="D35" s="9">
        <v>1417722</v>
      </c>
      <c r="E35" s="473">
        <v>-2.6874098024859627E-2</v>
      </c>
      <c r="F35" s="70"/>
      <c r="G35" s="70"/>
      <c r="H35" s="9">
        <v>1410381</v>
      </c>
      <c r="I35" s="9">
        <v>1417722</v>
      </c>
      <c r="J35" s="9">
        <v>1350786</v>
      </c>
      <c r="K35" s="9">
        <v>1576972</v>
      </c>
      <c r="L35" s="304">
        <v>1597912</v>
      </c>
      <c r="M35" s="352">
        <v>1379622</v>
      </c>
    </row>
    <row r="36" spans="1:13" s="14" customFormat="1">
      <c r="A36" s="11"/>
      <c r="B36" s="115" t="s">
        <v>72</v>
      </c>
      <c r="C36" s="252">
        <v>0.45539273389593254</v>
      </c>
      <c r="D36" s="94">
        <v>0.46581486742602646</v>
      </c>
      <c r="E36" s="267">
        <v>-1.0422133530093913</v>
      </c>
      <c r="F36" s="115"/>
      <c r="G36" s="115"/>
      <c r="H36" s="94">
        <v>0.48136717337992169</v>
      </c>
      <c r="I36" s="94">
        <v>0.46581486742602646</v>
      </c>
      <c r="J36" s="94">
        <v>0.46726597893257266</v>
      </c>
      <c r="K36" s="94">
        <v>0.43198994348613806</v>
      </c>
      <c r="L36" s="309">
        <v>0.41832239745911559</v>
      </c>
      <c r="M36" s="356">
        <v>0.45539273389593254</v>
      </c>
    </row>
    <row r="37" spans="1:13" s="13" customFormat="1">
      <c r="A37" s="59"/>
      <c r="B37" s="70" t="s">
        <v>73</v>
      </c>
      <c r="C37" s="238">
        <v>95569115</v>
      </c>
      <c r="D37" s="9">
        <v>99195651</v>
      </c>
      <c r="E37" s="473">
        <v>-3.6559425372388543E-2</v>
      </c>
      <c r="F37" s="70"/>
      <c r="G37" s="70"/>
      <c r="H37" s="9">
        <v>99026176</v>
      </c>
      <c r="I37" s="9">
        <v>99195651</v>
      </c>
      <c r="J37" s="9">
        <v>98650340</v>
      </c>
      <c r="K37" s="9">
        <v>97656868</v>
      </c>
      <c r="L37" s="304">
        <v>95865284</v>
      </c>
      <c r="M37" s="352">
        <v>95569115</v>
      </c>
    </row>
    <row r="38" spans="1:13" s="13" customFormat="1">
      <c r="A38" s="11"/>
      <c r="B38" s="70" t="s">
        <v>74</v>
      </c>
      <c r="C38" s="238">
        <v>93477208</v>
      </c>
      <c r="D38" s="9">
        <v>97117491</v>
      </c>
      <c r="E38" s="473">
        <v>-3.7483289184231494E-2</v>
      </c>
      <c r="F38" s="70"/>
      <c r="G38" s="70"/>
      <c r="H38" s="9">
        <v>96871244</v>
      </c>
      <c r="I38" s="9">
        <v>97117491</v>
      </c>
      <c r="J38" s="9">
        <v>96595685</v>
      </c>
      <c r="K38" s="9">
        <v>95491350</v>
      </c>
      <c r="L38" s="304">
        <v>93801518</v>
      </c>
      <c r="M38" s="352">
        <v>93477208</v>
      </c>
    </row>
    <row r="39" spans="1:13">
      <c r="A39" s="59"/>
      <c r="B39" s="115" t="s">
        <v>75</v>
      </c>
      <c r="C39" s="252">
        <v>2.6506910731568457E-2</v>
      </c>
      <c r="D39" s="94">
        <v>2.6755104414809477E-2</v>
      </c>
      <c r="E39" s="267">
        <v>-2.4819368324102004E-2</v>
      </c>
      <c r="F39" s="115"/>
      <c r="G39" s="115"/>
      <c r="H39" s="94">
        <v>2.74616380218499E-2</v>
      </c>
      <c r="I39" s="94">
        <v>2.6755104414809477E-2</v>
      </c>
      <c r="J39" s="94">
        <v>2.5702628090283317E-2</v>
      </c>
      <c r="K39" s="94">
        <v>2.8429234490706789E-2</v>
      </c>
      <c r="L39" s="309">
        <v>2.86555767153415E-2</v>
      </c>
      <c r="M39" s="356">
        <v>2.6506910731568457E-2</v>
      </c>
    </row>
    <row r="40" spans="1:13">
      <c r="A40" s="59"/>
      <c r="B40" s="115" t="s">
        <v>76</v>
      </c>
      <c r="C40" s="252">
        <v>1.4758913210159208E-2</v>
      </c>
      <c r="D40" s="94">
        <v>1.4598008920967697E-2</v>
      </c>
      <c r="E40" s="267">
        <v>1.6090428919151092E-2</v>
      </c>
      <c r="F40" s="115"/>
      <c r="G40" s="115"/>
      <c r="H40" s="94">
        <v>1.4559336101846695E-2</v>
      </c>
      <c r="I40" s="94">
        <v>1.4598008920967697E-2</v>
      </c>
      <c r="J40" s="94">
        <v>1.3983916569358145E-2</v>
      </c>
      <c r="K40" s="94">
        <v>1.6514291608611668E-2</v>
      </c>
      <c r="L40" s="309">
        <v>1.7035033484212911E-2</v>
      </c>
      <c r="M40" s="356">
        <v>1.4758913210159208E-2</v>
      </c>
    </row>
    <row r="41" spans="1:13">
      <c r="A41" s="59"/>
      <c r="B41" s="116"/>
      <c r="C41" s="253"/>
      <c r="D41" s="57"/>
      <c r="E41" s="474"/>
      <c r="F41" s="116"/>
      <c r="G41" s="116"/>
      <c r="H41" s="57"/>
      <c r="I41" s="57"/>
      <c r="J41" s="57"/>
      <c r="K41" s="57"/>
      <c r="L41" s="300"/>
      <c r="M41" s="348"/>
    </row>
    <row r="42" spans="1:13" ht="15">
      <c r="A42" s="59"/>
      <c r="B42" s="256" t="s">
        <v>116</v>
      </c>
      <c r="C42" s="417"/>
      <c r="D42" s="244"/>
      <c r="E42" s="475"/>
      <c r="F42" s="256"/>
      <c r="G42" s="256"/>
      <c r="H42" s="244"/>
      <c r="I42" s="244"/>
      <c r="J42" s="244"/>
      <c r="K42" s="244"/>
      <c r="L42" s="301"/>
      <c r="M42" s="349"/>
    </row>
    <row r="43" spans="1:13">
      <c r="A43" s="11"/>
      <c r="B43" s="70" t="s">
        <v>70</v>
      </c>
      <c r="C43" s="238">
        <v>1090352</v>
      </c>
      <c r="D43" s="9">
        <v>1617068</v>
      </c>
      <c r="E43" s="473">
        <v>-0.32572285148181768</v>
      </c>
      <c r="F43" s="70"/>
      <c r="G43" s="70"/>
      <c r="H43" s="9">
        <v>1749536</v>
      </c>
      <c r="I43" s="9">
        <v>1617068</v>
      </c>
      <c r="J43" s="9">
        <v>1556777</v>
      </c>
      <c r="K43" s="9">
        <v>1211572</v>
      </c>
      <c r="L43" s="304">
        <v>1148469</v>
      </c>
      <c r="M43" s="352">
        <v>1090352</v>
      </c>
    </row>
    <row r="44" spans="1:13">
      <c r="A44" s="11"/>
      <c r="B44" s="70" t="s">
        <v>71</v>
      </c>
      <c r="C44" s="238">
        <v>289735</v>
      </c>
      <c r="D44" s="9">
        <v>404431</v>
      </c>
      <c r="E44" s="473">
        <v>-0.28359843829973463</v>
      </c>
      <c r="F44" s="70"/>
      <c r="G44" s="70"/>
      <c r="H44" s="9">
        <v>468047</v>
      </c>
      <c r="I44" s="9">
        <v>404431</v>
      </c>
      <c r="J44" s="9">
        <v>375916</v>
      </c>
      <c r="K44" s="9">
        <v>329351</v>
      </c>
      <c r="L44" s="304">
        <v>301376</v>
      </c>
      <c r="M44" s="352">
        <v>289735</v>
      </c>
    </row>
    <row r="45" spans="1:13">
      <c r="A45" s="11"/>
      <c r="B45" s="115" t="s">
        <v>72</v>
      </c>
      <c r="C45" s="252">
        <v>0.73427388586438136</v>
      </c>
      <c r="D45" s="94">
        <v>0.74989858187781833</v>
      </c>
      <c r="E45" s="267">
        <v>-1.5624696013436967</v>
      </c>
      <c r="F45" s="115"/>
      <c r="G45" s="115"/>
      <c r="H45" s="94">
        <v>0.73247363872478188</v>
      </c>
      <c r="I45" s="94">
        <v>0.74989858187781833</v>
      </c>
      <c r="J45" s="94">
        <v>0.75852932051282873</v>
      </c>
      <c r="K45" s="94">
        <v>0.72816225531788459</v>
      </c>
      <c r="L45" s="309">
        <v>0.73758455822490643</v>
      </c>
      <c r="M45" s="356">
        <v>0.73427388586438136</v>
      </c>
    </row>
    <row r="46" spans="1:13">
      <c r="A46" s="11"/>
      <c r="B46" s="70" t="s">
        <v>73</v>
      </c>
      <c r="C46" s="238">
        <v>37224733</v>
      </c>
      <c r="D46" s="9">
        <v>34574078</v>
      </c>
      <c r="E46" s="473">
        <v>7.6665963442322349E-2</v>
      </c>
      <c r="F46" s="70"/>
      <c r="G46" s="70"/>
      <c r="H46" s="9">
        <v>34231731</v>
      </c>
      <c r="I46" s="9">
        <v>34574078</v>
      </c>
      <c r="J46" s="9">
        <v>35290154</v>
      </c>
      <c r="K46" s="9">
        <v>35291759</v>
      </c>
      <c r="L46" s="304">
        <v>35908895</v>
      </c>
      <c r="M46" s="352">
        <v>37224733</v>
      </c>
    </row>
    <row r="47" spans="1:13">
      <c r="A47" s="11"/>
      <c r="B47" s="70" t="s">
        <v>74</v>
      </c>
      <c r="C47" s="238">
        <v>35623245</v>
      </c>
      <c r="D47" s="9">
        <v>32509024</v>
      </c>
      <c r="E47" s="473">
        <v>9.5795585865635413E-2</v>
      </c>
      <c r="F47" s="70"/>
      <c r="G47" s="70"/>
      <c r="H47" s="9">
        <v>32126198</v>
      </c>
      <c r="I47" s="9">
        <v>32509024</v>
      </c>
      <c r="J47" s="9">
        <v>33228823</v>
      </c>
      <c r="K47" s="9">
        <v>33571358</v>
      </c>
      <c r="L47" s="304">
        <v>34238677</v>
      </c>
      <c r="M47" s="352">
        <v>35623245</v>
      </c>
    </row>
    <row r="48" spans="1:13">
      <c r="A48" s="11"/>
      <c r="B48" s="115" t="s">
        <v>75</v>
      </c>
      <c r="C48" s="252">
        <v>2.9291063014474813E-2</v>
      </c>
      <c r="D48" s="94">
        <v>4.6771109847094115E-2</v>
      </c>
      <c r="E48" s="267">
        <v>-1.7480046832619303</v>
      </c>
      <c r="F48" s="115"/>
      <c r="G48" s="115"/>
      <c r="H48" s="94">
        <v>5.1108604469928792E-2</v>
      </c>
      <c r="I48" s="94">
        <v>4.6771109847094115E-2</v>
      </c>
      <c r="J48" s="94">
        <v>4.4113635775009652E-2</v>
      </c>
      <c r="K48" s="94">
        <v>3.43301675612145E-2</v>
      </c>
      <c r="L48" s="309">
        <v>3.1982855501401536E-2</v>
      </c>
      <c r="M48" s="356">
        <v>2.9291063014474813E-2</v>
      </c>
    </row>
    <row r="49" spans="1:13">
      <c r="A49" s="11"/>
      <c r="B49" s="115" t="s">
        <v>76</v>
      </c>
      <c r="C49" s="252">
        <v>8.1333129533819847E-3</v>
      </c>
      <c r="D49" s="94">
        <v>1.2440576499620536E-2</v>
      </c>
      <c r="E49" s="267">
        <v>-0.43072635462385511</v>
      </c>
      <c r="F49" s="115"/>
      <c r="G49" s="115"/>
      <c r="H49" s="94">
        <v>1.456901311509068E-2</v>
      </c>
      <c r="I49" s="94">
        <v>1.2440576499620536E-2</v>
      </c>
      <c r="J49" s="94">
        <v>1.1312949604022989E-2</v>
      </c>
      <c r="K49" s="94">
        <v>9.8104759420217669E-3</v>
      </c>
      <c r="L49" s="309">
        <v>8.8022092676069228E-3</v>
      </c>
      <c r="M49" s="356">
        <v>8.1333129533819847E-3</v>
      </c>
    </row>
    <row r="50" spans="1:13">
      <c r="A50" s="7"/>
      <c r="B50" s="149"/>
      <c r="C50" s="418"/>
      <c r="D50" s="6"/>
      <c r="E50" s="476"/>
      <c r="F50" s="149"/>
      <c r="G50" s="149"/>
      <c r="H50" s="6"/>
      <c r="I50" s="6"/>
      <c r="J50" s="6"/>
      <c r="K50" s="6"/>
      <c r="L50" s="310"/>
      <c r="M50" s="357"/>
    </row>
    <row r="51" spans="1:13" ht="15">
      <c r="A51" s="59"/>
      <c r="B51" s="423" t="s">
        <v>158</v>
      </c>
      <c r="C51" s="417"/>
      <c r="D51" s="244"/>
      <c r="E51" s="475"/>
      <c r="F51" s="423"/>
      <c r="G51" s="423"/>
      <c r="H51" s="244"/>
      <c r="I51" s="244"/>
      <c r="J51" s="244"/>
      <c r="K51" s="244"/>
      <c r="L51" s="301"/>
      <c r="M51" s="349"/>
    </row>
    <row r="52" spans="1:13">
      <c r="A52" s="11"/>
      <c r="B52" s="70" t="s">
        <v>70</v>
      </c>
      <c r="C52" s="238">
        <v>465030</v>
      </c>
      <c r="D52" s="9">
        <v>537543</v>
      </c>
      <c r="E52" s="473">
        <v>-0.13489711520752756</v>
      </c>
      <c r="F52" s="70"/>
      <c r="G52" s="70"/>
      <c r="H52" s="9">
        <v>605030</v>
      </c>
      <c r="I52" s="9">
        <v>537543</v>
      </c>
      <c r="J52" s="9">
        <v>536377</v>
      </c>
      <c r="K52" s="9">
        <v>485086</v>
      </c>
      <c r="L52" s="304">
        <v>470908</v>
      </c>
      <c r="M52" s="352">
        <v>465030</v>
      </c>
    </row>
    <row r="53" spans="1:13">
      <c r="A53" s="11"/>
      <c r="B53" s="70" t="s">
        <v>71</v>
      </c>
      <c r="C53" s="238">
        <v>196524</v>
      </c>
      <c r="D53" s="9">
        <v>190849</v>
      </c>
      <c r="E53" s="473">
        <v>2.973555009457729E-2</v>
      </c>
      <c r="F53" s="70"/>
      <c r="G53" s="70"/>
      <c r="H53" s="9">
        <v>224912</v>
      </c>
      <c r="I53" s="9">
        <v>190849</v>
      </c>
      <c r="J53" s="9">
        <v>214900</v>
      </c>
      <c r="K53" s="9">
        <v>189536</v>
      </c>
      <c r="L53" s="304">
        <v>193071</v>
      </c>
      <c r="M53" s="352">
        <v>196524</v>
      </c>
    </row>
    <row r="54" spans="1:13">
      <c r="A54" s="11"/>
      <c r="B54" s="115" t="s">
        <v>72</v>
      </c>
      <c r="C54" s="252">
        <v>0.57739500677375655</v>
      </c>
      <c r="D54" s="94">
        <v>0.6449604961835611</v>
      </c>
      <c r="E54" s="267">
        <v>-6.7565489409804558</v>
      </c>
      <c r="F54" s="115"/>
      <c r="G54" s="115"/>
      <c r="H54" s="94">
        <v>0.62826306133580156</v>
      </c>
      <c r="I54" s="94">
        <v>0.6449604961835611</v>
      </c>
      <c r="J54" s="94">
        <v>0.59934896537323556</v>
      </c>
      <c r="K54" s="94">
        <v>0.60927340718965295</v>
      </c>
      <c r="L54" s="309">
        <v>0.59000271815301497</v>
      </c>
      <c r="M54" s="356">
        <v>0.57739500677375655</v>
      </c>
    </row>
    <row r="55" spans="1:13">
      <c r="A55" s="11"/>
      <c r="B55" s="70" t="s">
        <v>73</v>
      </c>
      <c r="C55" s="238">
        <v>3005701</v>
      </c>
      <c r="D55" s="9">
        <v>5710881</v>
      </c>
      <c r="E55" s="473">
        <v>-0.47368873559088343</v>
      </c>
      <c r="F55" s="70"/>
      <c r="G55" s="70"/>
      <c r="H55" s="9">
        <v>6710952</v>
      </c>
      <c r="I55" s="9">
        <v>5710881</v>
      </c>
      <c r="J55" s="9">
        <v>5067521</v>
      </c>
      <c r="K55" s="9">
        <v>3690145</v>
      </c>
      <c r="L55" s="304">
        <v>3365096</v>
      </c>
      <c r="M55" s="352">
        <v>3005701</v>
      </c>
    </row>
    <row r="56" spans="1:13">
      <c r="A56" s="11"/>
      <c r="B56" s="70" t="s">
        <v>74</v>
      </c>
      <c r="C56" s="238">
        <v>2547038</v>
      </c>
      <c r="D56" s="9">
        <v>4712665</v>
      </c>
      <c r="E56" s="473">
        <v>-0.4595334062573937</v>
      </c>
      <c r="F56" s="70"/>
      <c r="G56" s="70"/>
      <c r="H56" s="9">
        <v>5632703</v>
      </c>
      <c r="I56" s="9">
        <v>4712665</v>
      </c>
      <c r="J56" s="9">
        <v>4149312</v>
      </c>
      <c r="K56" s="9">
        <v>3151684</v>
      </c>
      <c r="L56" s="304">
        <v>2862169</v>
      </c>
      <c r="M56" s="352">
        <v>2547038</v>
      </c>
    </row>
    <row r="57" spans="1:13">
      <c r="A57" s="11"/>
      <c r="B57" s="115" t="s">
        <v>75</v>
      </c>
      <c r="C57" s="252">
        <v>0.15471598805070763</v>
      </c>
      <c r="D57" s="94">
        <v>9.4126107688113275E-2</v>
      </c>
      <c r="E57" s="267">
        <v>6.0589880362594357</v>
      </c>
      <c r="F57" s="115"/>
      <c r="G57" s="115"/>
      <c r="H57" s="94">
        <v>9.0155614285424776E-2</v>
      </c>
      <c r="I57" s="94">
        <v>9.4126107688113275E-2</v>
      </c>
      <c r="J57" s="94">
        <v>0.10584603398782166</v>
      </c>
      <c r="K57" s="94">
        <v>0.13145445504173955</v>
      </c>
      <c r="L57" s="309">
        <v>0.13993894973575791</v>
      </c>
      <c r="M57" s="356">
        <v>0.15471598805070763</v>
      </c>
    </row>
    <row r="58" spans="1:13">
      <c r="A58" s="11"/>
      <c r="B58" s="115" t="s">
        <v>76</v>
      </c>
      <c r="C58" s="252">
        <v>7.7157859443007917E-2</v>
      </c>
      <c r="D58" s="94">
        <v>4.04970436048393E-2</v>
      </c>
      <c r="E58" s="267">
        <v>3.6660815838168617</v>
      </c>
      <c r="F58" s="115"/>
      <c r="G58" s="115"/>
      <c r="H58" s="94">
        <v>3.9929674971323714E-2</v>
      </c>
      <c r="I58" s="94">
        <v>4.04970436048393E-2</v>
      </c>
      <c r="J58" s="94">
        <v>5.1791718723489581E-2</v>
      </c>
      <c r="K58" s="94">
        <v>6.0138008759761448E-2</v>
      </c>
      <c r="L58" s="309">
        <v>6.7456184453119294E-2</v>
      </c>
      <c r="M58" s="356">
        <v>7.7157859443007917E-2</v>
      </c>
    </row>
    <row r="59" spans="1:13" s="35" customFormat="1">
      <c r="A59" s="11"/>
      <c r="B59" s="115"/>
      <c r="C59" s="94"/>
      <c r="D59" s="94"/>
      <c r="E59" s="267"/>
      <c r="F59" s="115"/>
      <c r="G59" s="115"/>
      <c r="H59" s="94"/>
      <c r="I59" s="94"/>
      <c r="J59" s="94"/>
      <c r="K59" s="94"/>
      <c r="L59" s="94"/>
      <c r="M59" s="309"/>
    </row>
  </sheetData>
  <phoneticPr fontId="8" type="noConversion"/>
  <printOptions horizontalCentered="1" verticalCentered="1"/>
  <pageMargins left="0" right="0" top="0" bottom="0" header="0" footer="0"/>
  <pageSetup paperSize="9" scale="83" orientation="landscape" r:id="rId1"/>
  <headerFooter scaleWithDoc="0" alignWithMargins="0">
    <oddFooter>&amp;R&amp;"UniCredit,Normale"&amp;6&amp;K03-049&amp;P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K40"/>
  <sheetViews>
    <sheetView showGridLines="0" tabSelected="1" topLeftCell="A6" zoomScale="80" zoomScaleNormal="80" zoomScaleSheetLayoutView="85" workbookViewId="0">
      <selection activeCell="AB36" sqref="AB36"/>
    </sheetView>
  </sheetViews>
  <sheetFormatPr defaultColWidth="9.140625" defaultRowHeight="12"/>
  <cols>
    <col min="1" max="1" width="1.42578125" style="28" customWidth="1"/>
    <col min="2" max="2" width="50.7109375" style="28" customWidth="1"/>
    <col min="3" max="10" width="12.7109375" style="30" customWidth="1"/>
    <col min="11" max="11" width="10.42578125" style="30" customWidth="1"/>
    <col min="12" max="16384" width="9.140625" style="28"/>
  </cols>
  <sheetData>
    <row r="1" spans="1:11" ht="15" customHeight="1" thickBot="1">
      <c r="A1" s="27"/>
      <c r="B1" s="27"/>
      <c r="C1" s="29"/>
      <c r="D1" s="29"/>
      <c r="E1" s="29"/>
      <c r="F1" s="29"/>
      <c r="G1" s="29"/>
      <c r="H1" s="29"/>
      <c r="I1" s="29"/>
      <c r="J1" s="29"/>
      <c r="K1" s="438"/>
    </row>
    <row r="2" spans="1:11">
      <c r="A2" s="27"/>
      <c r="B2" s="27"/>
      <c r="C2" s="29"/>
      <c r="D2" s="29"/>
      <c r="E2" s="29"/>
      <c r="F2" s="29"/>
      <c r="G2" s="29"/>
      <c r="H2" s="29"/>
      <c r="I2" s="29"/>
      <c r="J2" s="29"/>
      <c r="K2" s="92"/>
    </row>
    <row r="3" spans="1:11">
      <c r="A3" s="27"/>
      <c r="B3" s="27"/>
      <c r="C3" s="29"/>
      <c r="D3" s="29"/>
      <c r="E3" s="29"/>
      <c r="F3" s="29"/>
      <c r="G3" s="29"/>
      <c r="H3" s="29"/>
      <c r="I3" s="29"/>
      <c r="J3" s="29"/>
      <c r="K3" s="92"/>
    </row>
    <row r="4" spans="1:11">
      <c r="A4" s="27"/>
      <c r="B4" s="27"/>
      <c r="C4" s="29"/>
      <c r="D4" s="29"/>
      <c r="E4" s="29"/>
      <c r="F4" s="29"/>
      <c r="G4" s="29"/>
      <c r="H4" s="29"/>
      <c r="I4" s="29"/>
      <c r="J4" s="29"/>
      <c r="K4" s="92"/>
    </row>
    <row r="5" spans="1:11">
      <c r="A5" s="27"/>
      <c r="B5" s="27"/>
      <c r="C5" s="29"/>
      <c r="D5" s="29"/>
      <c r="E5" s="29"/>
      <c r="F5" s="29"/>
      <c r="G5" s="29"/>
      <c r="H5" s="29"/>
      <c r="I5" s="29"/>
      <c r="J5" s="29"/>
      <c r="K5" s="29"/>
    </row>
    <row r="6" spans="1:11" ht="18.75" customHeight="1">
      <c r="A6" s="27"/>
      <c r="B6" s="27"/>
      <c r="C6" s="29"/>
      <c r="D6" s="29"/>
      <c r="E6" s="29"/>
      <c r="F6" s="29"/>
      <c r="G6" s="29"/>
      <c r="H6" s="29"/>
      <c r="I6" s="29"/>
      <c r="J6" s="29"/>
      <c r="K6" s="29"/>
    </row>
    <row r="7" spans="1:11" s="107" customFormat="1" ht="19.5" customHeight="1" thickBot="1">
      <c r="A7" s="143"/>
      <c r="B7" s="174" t="s">
        <v>6</v>
      </c>
      <c r="C7" s="222" t="s">
        <v>38</v>
      </c>
      <c r="D7" s="222"/>
      <c r="E7" s="222"/>
      <c r="F7" s="239"/>
      <c r="G7" s="239"/>
      <c r="H7" s="239"/>
      <c r="I7" s="239"/>
      <c r="J7" s="222"/>
      <c r="K7" s="439"/>
    </row>
    <row r="8" spans="1:11" ht="13.5" customHeight="1">
      <c r="A8" s="27"/>
      <c r="B8" s="117"/>
      <c r="C8" s="529"/>
      <c r="D8" s="529"/>
      <c r="E8" s="529"/>
      <c r="F8" s="529"/>
      <c r="G8" s="529"/>
      <c r="H8" s="529"/>
      <c r="I8" s="434"/>
      <c r="J8" s="434"/>
      <c r="K8" s="441"/>
    </row>
    <row r="9" spans="1:11">
      <c r="A9" s="27"/>
      <c r="B9" s="117"/>
      <c r="C9" s="435"/>
      <c r="D9" s="435"/>
      <c r="E9" s="435"/>
      <c r="F9" s="440"/>
      <c r="G9" s="440"/>
      <c r="H9" s="440"/>
      <c r="I9" s="29"/>
      <c r="J9" s="29"/>
      <c r="K9" s="29"/>
    </row>
    <row r="10" spans="1:11" s="141" customFormat="1" ht="15.75" customHeight="1">
      <c r="A10" s="117"/>
      <c r="B10" s="26"/>
      <c r="C10" s="442" t="s">
        <v>212</v>
      </c>
      <c r="D10" s="436"/>
      <c r="E10" s="436"/>
      <c r="F10" s="436"/>
      <c r="G10" s="442" t="s">
        <v>213</v>
      </c>
      <c r="H10" s="436"/>
      <c r="I10" s="442" t="s">
        <v>5</v>
      </c>
      <c r="J10" s="442"/>
      <c r="K10" s="443"/>
    </row>
    <row r="11" spans="1:11" s="142" customFormat="1" ht="18.75" thickBot="1">
      <c r="A11" s="27"/>
      <c r="B11" s="175" t="s" cm="1">
        <v>248</v>
      </c>
      <c r="C11" s="437" t="s">
        <v>85</v>
      </c>
      <c r="D11" s="437" t="s">
        <v>86</v>
      </c>
      <c r="E11" s="437" t="s">
        <v>87</v>
      </c>
      <c r="F11" s="271" t="s">
        <v>191</v>
      </c>
      <c r="G11" s="271" t="s">
        <v>85</v>
      </c>
      <c r="H11" s="358" t="s">
        <v>86</v>
      </c>
      <c r="I11" s="271" t="s">
        <v>0</v>
      </c>
      <c r="J11" s="437" t="s">
        <v>1</v>
      </c>
      <c r="K11" s="468"/>
    </row>
    <row r="12" spans="1:11" s="90" customFormat="1">
      <c r="A12" s="27"/>
      <c r="B12" s="242"/>
      <c r="C12" s="242"/>
      <c r="D12" s="242"/>
      <c r="E12" s="242"/>
      <c r="F12" s="242"/>
      <c r="G12" s="298"/>
      <c r="H12" s="346"/>
      <c r="I12" s="298"/>
      <c r="J12" s="242"/>
      <c r="K12" s="469"/>
    </row>
    <row r="13" spans="1:11" s="142" customFormat="1">
      <c r="A13" s="27"/>
      <c r="B13" s="25" t="s">
        <v>95</v>
      </c>
      <c r="C13" s="60">
        <v>47961.811348456817</v>
      </c>
      <c r="D13" s="60">
        <v>49038.437040758377</v>
      </c>
      <c r="E13" s="60">
        <v>49863.203090035393</v>
      </c>
      <c r="F13" s="60">
        <v>45202.013832999743</v>
      </c>
      <c r="G13" s="287">
        <v>45388.995648798984</v>
      </c>
      <c r="H13" s="336">
        <v>44873.563479742726</v>
      </c>
      <c r="I13" s="492">
        <v>-1.135588399101084</v>
      </c>
      <c r="J13" s="445">
        <v>-8.4930797397845481</v>
      </c>
      <c r="K13" s="468"/>
    </row>
    <row r="14" spans="1:11" s="142" customFormat="1">
      <c r="A14" s="27"/>
      <c r="B14" s="25" t="s">
        <v>54</v>
      </c>
      <c r="C14" s="60">
        <v>48887.030952965972</v>
      </c>
      <c r="D14" s="60">
        <v>49944.815372638383</v>
      </c>
      <c r="E14" s="60">
        <v>50770.623943586354</v>
      </c>
      <c r="F14" s="60">
        <v>45913.183455484323</v>
      </c>
      <c r="G14" s="287">
        <v>45736.54127167051</v>
      </c>
      <c r="H14" s="336">
        <v>45180.634014413321</v>
      </c>
      <c r="I14" s="492">
        <v>-1.2154553925605271</v>
      </c>
      <c r="J14" s="445">
        <v>-9.5388907190456003</v>
      </c>
      <c r="K14" s="468"/>
    </row>
    <row r="15" spans="1:11" s="142" customFormat="1">
      <c r="A15" s="27"/>
      <c r="B15" s="25" t="s">
        <v>46</v>
      </c>
      <c r="C15" s="60">
        <v>54965.531927022268</v>
      </c>
      <c r="D15" s="60">
        <v>54787.134151564074</v>
      </c>
      <c r="E15" s="60">
        <v>55612.999646041651</v>
      </c>
      <c r="F15" s="60">
        <v>50755.897021831093</v>
      </c>
      <c r="G15" s="287">
        <v>50579.162447409704</v>
      </c>
      <c r="H15" s="336">
        <v>49126.492252494405</v>
      </c>
      <c r="I15" s="492">
        <v>-2.8720724595345581</v>
      </c>
      <c r="J15" s="445">
        <v>-10.332064245977845</v>
      </c>
      <c r="K15" s="468"/>
    </row>
    <row r="16" spans="1:11" s="142" customFormat="1">
      <c r="A16" s="27"/>
      <c r="B16" s="25" t="s">
        <v>47</v>
      </c>
      <c r="C16" s="60">
        <v>63842.486982847629</v>
      </c>
      <c r="D16" s="60">
        <v>63623.651132233281</v>
      </c>
      <c r="E16" s="60">
        <v>64515.326836690219</v>
      </c>
      <c r="F16" s="60">
        <v>59471.785008401333</v>
      </c>
      <c r="G16" s="287">
        <v>59353.607562173711</v>
      </c>
      <c r="H16" s="336">
        <v>57933.492925249622</v>
      </c>
      <c r="I16" s="492">
        <v>-2.3926340710402449</v>
      </c>
      <c r="J16" s="445">
        <v>-8.9434637995820516</v>
      </c>
      <c r="K16" s="468"/>
    </row>
    <row r="17" spans="1:11" s="142" customFormat="1">
      <c r="A17" s="27"/>
      <c r="B17" s="113" t="s">
        <v>49</v>
      </c>
      <c r="C17" s="402">
        <v>298762347</v>
      </c>
      <c r="D17" s="402">
        <v>294752598</v>
      </c>
      <c r="E17" s="402">
        <v>290072476</v>
      </c>
      <c r="F17" s="402">
        <v>284547694.5</v>
      </c>
      <c r="G17" s="458">
        <v>279606238</v>
      </c>
      <c r="H17" s="497">
        <v>276889199</v>
      </c>
      <c r="I17" s="492">
        <v>-0.97173761910133161</v>
      </c>
      <c r="J17" s="445">
        <v>-6.0604721115978037</v>
      </c>
      <c r="K17" s="468"/>
    </row>
    <row r="18" spans="1:11" s="142" customFormat="1">
      <c r="A18" s="27"/>
      <c r="B18" s="114" t="s">
        <v>35</v>
      </c>
      <c r="C18" s="403">
        <v>259392172</v>
      </c>
      <c r="D18" s="403">
        <v>254553273</v>
      </c>
      <c r="E18" s="403">
        <v>248374901</v>
      </c>
      <c r="F18" s="403">
        <v>241448482</v>
      </c>
      <c r="G18" s="459">
        <v>236871738</v>
      </c>
      <c r="H18" s="498">
        <v>235593899</v>
      </c>
      <c r="I18" s="493">
        <v>-0.53946452657851474</v>
      </c>
      <c r="J18" s="495">
        <v>-7.4480967290489364</v>
      </c>
      <c r="K18" s="468"/>
    </row>
    <row r="19" spans="1:11" s="141" customFormat="1">
      <c r="A19" s="117"/>
      <c r="B19" s="114" t="s">
        <v>36</v>
      </c>
      <c r="C19" s="403">
        <v>8237987.5</v>
      </c>
      <c r="D19" s="403">
        <v>8961637.5</v>
      </c>
      <c r="E19" s="403">
        <v>10482725</v>
      </c>
      <c r="F19" s="403">
        <v>11303525</v>
      </c>
      <c r="G19" s="459">
        <v>10921450</v>
      </c>
      <c r="H19" s="498">
        <v>10082100</v>
      </c>
      <c r="I19" s="493">
        <v>-7.685334822757051</v>
      </c>
      <c r="J19" s="495">
        <v>12.502876845888933</v>
      </c>
      <c r="K19" s="468"/>
    </row>
    <row r="20" spans="1:11" s="142" customFormat="1">
      <c r="A20" s="27"/>
      <c r="B20" s="114" t="s">
        <v>37</v>
      </c>
      <c r="C20" s="403">
        <v>31132187.5</v>
      </c>
      <c r="D20" s="403">
        <v>31237687.5</v>
      </c>
      <c r="E20" s="403">
        <v>31214850</v>
      </c>
      <c r="F20" s="403">
        <v>31795687.5</v>
      </c>
      <c r="G20" s="459">
        <v>31813050</v>
      </c>
      <c r="H20" s="498">
        <v>31213200</v>
      </c>
      <c r="I20" s="493">
        <v>-1.885546968932561</v>
      </c>
      <c r="J20" s="495">
        <v>-7.8390886009083172E-2</v>
      </c>
      <c r="K20" s="468"/>
    </row>
    <row r="21" spans="1:11" s="142" customFormat="1" ht="16.5" customHeight="1">
      <c r="A21" s="27"/>
      <c r="B21" s="25"/>
      <c r="C21" s="73"/>
      <c r="D21" s="73"/>
      <c r="E21" s="73"/>
      <c r="F21" s="73"/>
      <c r="G21" s="460"/>
      <c r="H21" s="499"/>
      <c r="I21" s="460"/>
      <c r="J21" s="73"/>
      <c r="K21" s="468"/>
    </row>
    <row r="22" spans="1:11" s="107" customFormat="1" ht="14.25" customHeight="1" thickBot="1">
      <c r="A22" s="143"/>
      <c r="B22" s="25"/>
      <c r="C22" s="222"/>
      <c r="D22" s="222"/>
      <c r="E22" s="222"/>
      <c r="F22" s="239"/>
      <c r="G22" s="277"/>
      <c r="H22" s="361"/>
      <c r="I22" s="277"/>
      <c r="J22" s="222"/>
      <c r="K22" s="470"/>
    </row>
    <row r="23" spans="1:11" s="141" customFormat="1" ht="18">
      <c r="A23" s="117"/>
      <c r="B23" s="25"/>
      <c r="C23" s="442" t="s">
        <v>212</v>
      </c>
      <c r="D23" s="436"/>
      <c r="E23" s="436"/>
      <c r="F23" s="436"/>
      <c r="G23" s="305" t="s">
        <v>213</v>
      </c>
      <c r="H23" s="359"/>
      <c r="I23" s="485" t="s">
        <v>4</v>
      </c>
      <c r="J23" s="442"/>
      <c r="K23" s="468"/>
    </row>
    <row r="24" spans="1:11" s="142" customFormat="1" ht="18.75" thickBot="1">
      <c r="A24" s="27"/>
      <c r="B24" s="175" t="s">
        <v>152</v>
      </c>
      <c r="C24" s="437" t="s">
        <v>85</v>
      </c>
      <c r="D24" s="437" t="s">
        <v>86</v>
      </c>
      <c r="E24" s="437" t="s">
        <v>87</v>
      </c>
      <c r="F24" s="444" t="s">
        <v>191</v>
      </c>
      <c r="G24" s="271" t="s">
        <v>85</v>
      </c>
      <c r="H24" s="358" t="s">
        <v>86</v>
      </c>
      <c r="I24" s="271" t="s">
        <v>0</v>
      </c>
      <c r="J24" s="437" t="s">
        <v>1</v>
      </c>
      <c r="K24" s="468"/>
    </row>
    <row r="25" spans="1:11" s="90" customFormat="1">
      <c r="A25" s="27"/>
      <c r="B25" s="242"/>
      <c r="C25" s="242"/>
      <c r="D25" s="242"/>
      <c r="E25" s="242"/>
      <c r="F25" s="242"/>
      <c r="G25" s="298"/>
      <c r="H25" s="346"/>
      <c r="I25" s="298"/>
      <c r="J25" s="242"/>
      <c r="K25" s="469"/>
    </row>
    <row r="26" spans="1:11" s="144" customFormat="1">
      <c r="A26" s="143"/>
      <c r="B26" s="25" t="s">
        <v>121</v>
      </c>
      <c r="C26" s="506">
        <v>0.16054181855484351</v>
      </c>
      <c r="D26" s="506">
        <v>0.16637148578829133</v>
      </c>
      <c r="E26" s="506">
        <v>0.17189911618651393</v>
      </c>
      <c r="F26" s="506">
        <v>0.15885571185074226</v>
      </c>
      <c r="G26" s="507">
        <v>0.16233181064345525</v>
      </c>
      <c r="H26" s="508">
        <v>0.16206320102352659</v>
      </c>
      <c r="I26" s="494">
        <v>-2.6860961992866694</v>
      </c>
      <c r="J26" s="446">
        <v>-43.082847647647469</v>
      </c>
      <c r="K26" s="468"/>
    </row>
    <row r="27" spans="1:11" s="144" customFormat="1">
      <c r="A27" s="143"/>
      <c r="B27" s="25" t="s">
        <v>55</v>
      </c>
      <c r="C27" s="506">
        <v>0.16363186057910051</v>
      </c>
      <c r="D27" s="506">
        <v>0.16944653301371285</v>
      </c>
      <c r="E27" s="506">
        <v>0.17502737175511371</v>
      </c>
      <c r="F27" s="506">
        <v>0.16135501104222952</v>
      </c>
      <c r="G27" s="507">
        <v>0.16357479276798781</v>
      </c>
      <c r="H27" s="508">
        <v>0.16317220217987977</v>
      </c>
      <c r="I27" s="494">
        <v>-4.0259058810804271</v>
      </c>
      <c r="J27" s="446">
        <v>-62.743308338330806</v>
      </c>
      <c r="K27" s="468"/>
    </row>
    <row r="28" spans="1:11" s="144" customFormat="1">
      <c r="A28" s="143"/>
      <c r="B28" s="25" t="s">
        <v>56</v>
      </c>
      <c r="C28" s="506">
        <v>0.18397746972181245</v>
      </c>
      <c r="D28" s="506">
        <v>0.18587494750907729</v>
      </c>
      <c r="E28" s="506">
        <v>0.19172104668795131</v>
      </c>
      <c r="F28" s="506">
        <v>0.17837400302151254</v>
      </c>
      <c r="G28" s="507">
        <v>0.18089422124357432</v>
      </c>
      <c r="H28" s="508">
        <v>0.1774228737838221</v>
      </c>
      <c r="I28" s="494">
        <v>-34.713474597522222</v>
      </c>
      <c r="J28" s="446">
        <v>-84.520737252551939</v>
      </c>
      <c r="K28" s="468"/>
    </row>
    <row r="29" spans="1:11" s="144" customFormat="1">
      <c r="A29" s="143"/>
      <c r="B29" s="25" t="s">
        <v>48</v>
      </c>
      <c r="C29" s="506">
        <v>0.21368990354621983</v>
      </c>
      <c r="D29" s="506">
        <v>0.21585437890990863</v>
      </c>
      <c r="E29" s="506">
        <v>0.22241105617876711</v>
      </c>
      <c r="F29" s="506">
        <v>0.20900468677010128</v>
      </c>
      <c r="G29" s="507">
        <v>0.21227565065198095</v>
      </c>
      <c r="H29" s="508">
        <v>0.20922981332156093</v>
      </c>
      <c r="I29" s="494">
        <v>-30.458373304200205</v>
      </c>
      <c r="J29" s="446">
        <v>-66.245655883477028</v>
      </c>
      <c r="K29" s="468"/>
    </row>
    <row r="30" spans="1:11" s="141" customFormat="1">
      <c r="A30" s="117"/>
      <c r="B30" s="25" t="s">
        <v>208</v>
      </c>
      <c r="C30" s="69">
        <v>6.5814751554843509E-2</v>
      </c>
      <c r="D30" s="69">
        <v>6.8883008283655803E-2</v>
      </c>
      <c r="E30" s="69">
        <v>7.4570180119351598E-2</v>
      </c>
      <c r="F30" s="69">
        <v>6.1347273830025334E-2</v>
      </c>
      <c r="G30" s="306">
        <v>5.9949978119041736E-2</v>
      </c>
      <c r="H30" s="353">
        <v>5.6353598627468901E-2</v>
      </c>
      <c r="I30" s="494">
        <v>-35.96379491572835</v>
      </c>
      <c r="J30" s="446">
        <v>-125.29409656186901</v>
      </c>
      <c r="K30" s="468"/>
    </row>
    <row r="31" spans="1:11" s="142" customFormat="1">
      <c r="A31" s="27"/>
      <c r="B31" s="25" t="s">
        <v>209</v>
      </c>
      <c r="C31" s="69">
        <v>6.890479357910051E-2</v>
      </c>
      <c r="D31" s="69">
        <v>7.1958055509077287E-2</v>
      </c>
      <c r="E31" s="69">
        <v>7.7698435687951345E-2</v>
      </c>
      <c r="F31" s="69">
        <v>6.3846573021512559E-2</v>
      </c>
      <c r="G31" s="306">
        <v>6.119296024357429E-2</v>
      </c>
      <c r="H31" s="353">
        <v>5.746259978382208E-2</v>
      </c>
      <c r="I31" s="494">
        <v>-37.303604597522103</v>
      </c>
      <c r="J31" s="446">
        <v>-144.95455725255206</v>
      </c>
      <c r="K31" s="29"/>
    </row>
    <row r="32" spans="1:11" s="142" customFormat="1" ht="8.25" customHeight="1">
      <c r="A32" s="27"/>
      <c r="B32" s="26"/>
      <c r="C32" s="69"/>
      <c r="D32" s="69"/>
      <c r="E32" s="69"/>
      <c r="F32" s="69"/>
      <c r="G32" s="69"/>
      <c r="H32" s="69"/>
      <c r="I32" s="446"/>
      <c r="J32" s="446"/>
      <c r="K32" s="29"/>
    </row>
    <row r="33" spans="1:11" s="142" customFormat="1" ht="8.25" customHeight="1">
      <c r="A33" s="27"/>
      <c r="B33" s="26"/>
      <c r="C33" s="69"/>
      <c r="D33" s="69"/>
      <c r="E33" s="69"/>
      <c r="F33" s="69"/>
      <c r="G33" s="69"/>
      <c r="H33" s="69"/>
      <c r="I33" s="446"/>
      <c r="J33" s="446"/>
      <c r="K33" s="29"/>
    </row>
    <row r="34" spans="1:11" s="142" customFormat="1" ht="14.25" customHeight="1">
      <c r="A34" s="27"/>
      <c r="B34" s="28"/>
      <c r="C34" s="30"/>
      <c r="D34" s="30"/>
      <c r="E34" s="30"/>
      <c r="F34" s="30"/>
      <c r="G34" s="30"/>
      <c r="H34" s="30"/>
      <c r="I34" s="48"/>
      <c r="J34" s="48"/>
      <c r="K34" s="29"/>
    </row>
    <row r="35" spans="1:11" s="145" customFormat="1" ht="46.5" customHeight="1">
      <c r="A35" s="117"/>
      <c r="B35" s="530" t="s">
        <v>210</v>
      </c>
      <c r="C35" s="531"/>
      <c r="D35" s="531"/>
      <c r="E35" s="531"/>
      <c r="F35" s="531"/>
      <c r="G35" s="531"/>
      <c r="H35" s="531"/>
      <c r="I35" s="71"/>
      <c r="J35" s="71"/>
      <c r="K35" s="447"/>
    </row>
    <row r="36" spans="1:11" s="42" customFormat="1" ht="103.5" customHeight="1">
      <c r="A36" s="27"/>
      <c r="B36" s="532" t="s">
        <v>100</v>
      </c>
      <c r="C36" s="532"/>
      <c r="D36" s="532"/>
      <c r="E36" s="532"/>
      <c r="F36" s="532"/>
      <c r="G36" s="532"/>
      <c r="H36" s="532"/>
      <c r="I36" s="71"/>
      <c r="J36" s="71"/>
      <c r="K36" s="29"/>
    </row>
    <row r="37" spans="1:11" s="141" customFormat="1">
      <c r="A37" s="117"/>
      <c r="B37" s="26"/>
      <c r="C37" s="72"/>
      <c r="D37" s="72"/>
      <c r="E37" s="72"/>
      <c r="F37" s="72"/>
      <c r="G37" s="72"/>
      <c r="H37" s="72"/>
      <c r="I37" s="10"/>
      <c r="J37" s="10"/>
      <c r="K37" s="447"/>
    </row>
    <row r="38" spans="1:11" s="142" customFormat="1" ht="19.5" customHeight="1">
      <c r="A38" s="27"/>
      <c r="B38" s="25"/>
      <c r="C38" s="73"/>
      <c r="D38" s="73"/>
      <c r="E38" s="73"/>
      <c r="F38" s="73"/>
      <c r="G38" s="73"/>
      <c r="H38" s="73"/>
      <c r="I38" s="48"/>
      <c r="J38" s="48"/>
      <c r="K38" s="29"/>
    </row>
    <row r="39" spans="1:11" s="142" customFormat="1" ht="19.5" customHeight="1">
      <c r="A39" s="118"/>
      <c r="B39" s="25"/>
      <c r="C39" s="73"/>
      <c r="D39" s="73"/>
      <c r="E39" s="73"/>
      <c r="F39" s="73"/>
      <c r="G39" s="73"/>
      <c r="H39" s="73"/>
      <c r="I39" s="48"/>
      <c r="J39" s="48"/>
      <c r="K39" s="29"/>
    </row>
    <row r="40" spans="1:11" s="141" customFormat="1" ht="18" customHeight="1">
      <c r="A40" s="146"/>
      <c r="B40" s="26"/>
      <c r="C40" s="72"/>
      <c r="D40" s="72"/>
      <c r="E40" s="72"/>
      <c r="F40" s="72"/>
      <c r="G40" s="74"/>
      <c r="H40" s="72"/>
      <c r="I40" s="10"/>
      <c r="J40" s="10"/>
      <c r="K40" s="447"/>
    </row>
  </sheetData>
  <mergeCells count="3">
    <mergeCell ref="C8:H8"/>
    <mergeCell ref="B35:H35"/>
    <mergeCell ref="B36:H36"/>
  </mergeCells>
  <printOptions horizontalCentered="1" verticalCentered="1"/>
  <pageMargins left="0" right="0" top="0" bottom="0" header="0" footer="0"/>
  <pageSetup paperSize="9" scale="91"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378" id="{3DAA0008-73F5-4264-B336-1D9A562AC3AD}">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K1:K4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FRONTPAGE</vt:lpstr>
      <vt:lpstr>Index</vt:lpstr>
      <vt:lpstr>Income Statement</vt:lpstr>
      <vt:lpstr>Balance Sheet</vt:lpstr>
      <vt:lpstr>Group Shareholder's Equity &amp; TE</vt:lpstr>
      <vt:lpstr>Group Shares</vt:lpstr>
      <vt:lpstr>Asset Quality Group</vt:lpstr>
      <vt:lpstr>Asset Quality - by Division</vt:lpstr>
      <vt:lpstr>Capital Position</vt:lpstr>
      <vt:lpstr>Italy</vt:lpstr>
      <vt:lpstr>Germany</vt:lpstr>
      <vt:lpstr>Central Europe</vt:lpstr>
      <vt:lpstr>Eastern Europe</vt:lpstr>
      <vt:lpstr>CE - Austria</vt:lpstr>
      <vt:lpstr>CE - Czech Republic &amp; Slovakia</vt:lpstr>
      <vt:lpstr>CE - Hungary</vt:lpstr>
      <vt:lpstr>CE - Slovenia</vt:lpstr>
      <vt:lpstr>EE - Croatia</vt:lpstr>
      <vt:lpstr>EE - Romania</vt:lpstr>
      <vt:lpstr>EE - Bulgaria</vt:lpstr>
      <vt:lpstr>EE - Bosnia</vt:lpstr>
      <vt:lpstr>EE - Serbia</vt:lpstr>
      <vt:lpstr>Russia</vt:lpstr>
      <vt:lpstr>GCC</vt:lpstr>
      <vt:lpstr>Group Fees</vt:lpstr>
      <vt:lpstr>Branches</vt:lpstr>
      <vt:lpstr>'Asset Quality - by Division'!Print_Area</vt:lpstr>
      <vt:lpstr>'Asset Quality Group'!Print_Area</vt:lpstr>
      <vt:lpstr>'Balance Sheet'!Print_Area</vt:lpstr>
      <vt:lpstr>Branches!Print_Area</vt:lpstr>
      <vt:lpstr>'Capital Position'!Print_Area</vt:lpstr>
      <vt:lpstr>'CE - Austria'!Print_Area</vt:lpstr>
      <vt:lpstr>'CE - Czech Republic &amp; Slovakia'!Print_Area</vt:lpstr>
      <vt:lpstr>'CE - Hungary'!Print_Area</vt:lpstr>
      <vt:lpstr>'CE - Slovenia'!Print_Area</vt:lpstr>
      <vt:lpstr>'Central Europe'!Print_Area</vt:lpstr>
      <vt:lpstr>'Eastern Europe'!Print_Area</vt:lpstr>
      <vt:lpstr>'EE - Bosnia'!Print_Area</vt:lpstr>
      <vt:lpstr>'EE - Bulgaria'!Print_Area</vt:lpstr>
      <vt:lpstr>'EE - Croatia'!Print_Area</vt:lpstr>
      <vt:lpstr>'EE - Romania'!Print_Area</vt:lpstr>
      <vt:lpstr>'EE - Serbia'!Print_Area</vt:lpstr>
      <vt:lpstr>FRONTPAGE!Print_Area</vt:lpstr>
      <vt:lpstr>GCC!Print_Area</vt:lpstr>
      <vt:lpstr>Germany!Print_Area</vt:lpstr>
      <vt:lpstr>'Group Fees'!Print_Area</vt:lpstr>
      <vt:lpstr>'Group Shareholder''s Equity &amp; TE'!Print_Area</vt:lpstr>
      <vt:lpstr>'Group Shares'!Print_Area</vt:lpstr>
      <vt:lpstr>'Income Statement'!Print_Area</vt:lpstr>
      <vt:lpstr>Index!Print_Area</vt:lpstr>
      <vt:lpstr>Italy!Print_Area</vt:lpstr>
      <vt:lpstr>Russia!Print_Area</vt:lpstr>
      <vt:lpstr>Quarter</vt:lpstr>
      <vt:lpstr>YTD_TIME</vt:lpstr>
    </vt:vector>
  </TitlesOfParts>
  <Company>UniCredit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Divisional Database</dc:title>
  <dc:creator>Group Planning &amp; Control Conso;Riccardo.Grimaldi@unicredit.eu;Marco.Terrenghi@unicredit.eu;Emiliano.Solimeno@unicredit.eu</dc:creator>
  <cp:lastModifiedBy>Grimaldi Riccardo (UniCredit)</cp:lastModifiedBy>
  <cp:lastPrinted>2024-07-18T10:32:45Z</cp:lastPrinted>
  <dcterms:created xsi:type="dcterms:W3CDTF">2011-09-29T14:09:15Z</dcterms:created>
  <dcterms:modified xsi:type="dcterms:W3CDTF">2024-07-18T15:13:28Z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partment">
    <vt:lpwstr>Group Consolidation and Reporting</vt:lpwstr>
  </property>
  <property fmtid="{D5CDD505-2E9C-101B-9397-08002B2CF9AE}" pid="3" name="Checked by">
    <vt:lpwstr>STEFAN PETROV YOSIFOV</vt:lpwstr>
  </property>
  <property fmtid="{D5CDD505-2E9C-101B-9397-08002B2CF9AE}" pid="4" name="MSIP_Label_75bc9dcc-2069-415b-b7d3-6eeeb07d3020_Enabled">
    <vt:lpwstr>true</vt:lpwstr>
  </property>
  <property fmtid="{D5CDD505-2E9C-101B-9397-08002B2CF9AE}" pid="5" name="MSIP_Label_75bc9dcc-2069-415b-b7d3-6eeeb07d3020_SetDate">
    <vt:lpwstr>2024-07-18T15:13:18Z</vt:lpwstr>
  </property>
  <property fmtid="{D5CDD505-2E9C-101B-9397-08002B2CF9AE}" pid="6" name="MSIP_Label_75bc9dcc-2069-415b-b7d3-6eeeb07d3020_Method">
    <vt:lpwstr>Privileged</vt:lpwstr>
  </property>
  <property fmtid="{D5CDD505-2E9C-101B-9397-08002B2CF9AE}" pid="7" name="MSIP_Label_75bc9dcc-2069-415b-b7d3-6eeeb07d3020_Name">
    <vt:lpwstr>Public - no visual markings</vt:lpwstr>
  </property>
  <property fmtid="{D5CDD505-2E9C-101B-9397-08002B2CF9AE}" pid="8" name="MSIP_Label_75bc9dcc-2069-415b-b7d3-6eeeb07d3020_SiteId">
    <vt:lpwstr>2cc49ce9-66a1-41ac-a96b-bdc54247696a</vt:lpwstr>
  </property>
  <property fmtid="{D5CDD505-2E9C-101B-9397-08002B2CF9AE}" pid="9" name="MSIP_Label_75bc9dcc-2069-415b-b7d3-6eeeb07d3020_ActionId">
    <vt:lpwstr>b342c705-43df-4e89-a212-e50d916e10e9</vt:lpwstr>
  </property>
  <property fmtid="{D5CDD505-2E9C-101B-9397-08002B2CF9AE}" pid="10" name="MSIP_Label_75bc9dcc-2069-415b-b7d3-6eeeb07d3020_ContentBits">
    <vt:lpwstr>0</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